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6815" windowHeight="7755"/>
  </bookViews>
  <sheets>
    <sheet name="Hoja1" sheetId="1" r:id="rId1"/>
    <sheet name="Hoja2" sheetId="2" r:id="rId2"/>
    <sheet name="Hoja3" sheetId="3" r:id="rId3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U41" i="1" l="1"/>
  <c r="T90" i="1" l="1"/>
  <c r="T85" i="1" l="1"/>
  <c r="T60" i="1"/>
  <c r="T39" i="1"/>
  <c r="T86" i="1" l="1"/>
  <c r="T94" i="1" l="1"/>
</calcChain>
</file>

<file path=xl/sharedStrings.xml><?xml version="1.0" encoding="utf-8"?>
<sst xmlns="http://schemas.openxmlformats.org/spreadsheetml/2006/main" count="217" uniqueCount="204">
  <si>
    <t>HONORABLE GOBIERNO PROVINCIAL DE TUNGURAHUA</t>
  </si>
  <si>
    <t>Dirección: Recursos hídricos</t>
  </si>
  <si>
    <t>COMPONENTE: Ambiental</t>
  </si>
  <si>
    <t>Propuesta/Resultado</t>
  </si>
  <si>
    <t>Meta Anual de Propuesta o resultado</t>
  </si>
  <si>
    <t>Indicador de resultado</t>
  </si>
  <si>
    <t>RECURSOS</t>
  </si>
  <si>
    <t xml:space="preserve">Medios de verificación </t>
  </si>
  <si>
    <t>Cronograma</t>
  </si>
  <si>
    <t>Presupuesto referencial de propuesta o resultado</t>
  </si>
  <si>
    <t>E</t>
  </si>
  <si>
    <t>F</t>
  </si>
  <si>
    <t>M</t>
  </si>
  <si>
    <t>A</t>
  </si>
  <si>
    <t>J</t>
  </si>
  <si>
    <t>S</t>
  </si>
  <si>
    <t>O</t>
  </si>
  <si>
    <t>N</t>
  </si>
  <si>
    <t>D</t>
  </si>
  <si>
    <t>OBJETIVO ESPECÍFICO DOS</t>
  </si>
  <si>
    <t xml:space="preserve">Promover, apoyar y ser garante en los conflictos de tierras de las filiales a la Cocp. </t>
  </si>
  <si>
    <t xml:space="preserve">Gestionar post medico y odontología para el centro de salud en El Iess. </t>
  </si>
  <si>
    <t>Reformar y socializar el estatuto de la Cocp.</t>
  </si>
  <si>
    <t>GASTOS ADMINISTRATIVOS Y PERSONAL:</t>
  </si>
  <si>
    <t>MOVILIZACIÓN EQUIPOS Y ACCESORIOS:</t>
  </si>
  <si>
    <t>TOTAL USD</t>
  </si>
  <si>
    <t>OBJETIVO ESPECÍFICO N° 1: Apoyar  a la conservación de los páramos y protección de fuentes de agua mediante un acuerdo de cuidado- recuperación en la moya Quillutoro,  el impulso de prácticas amigables para el manejo de residuos sólidos y la recuperación de los saberes ancestrales relacionado con el uso de plantas medicinales nativas, que contribuyan a la conservación del paisaje y mejoramiento de la calidad de vida de la población en las 4 zonas del territorio de la COCP.</t>
  </si>
  <si>
    <t>Actividad</t>
  </si>
  <si>
    <t xml:space="preserve">Sub Actividad </t>
  </si>
  <si>
    <t xml:space="preserve">Reunión para socializar y discutir los criterios recogidos en el acuerdo para la recuperación urgente y protección de la moya Quillutoro. </t>
  </si>
  <si>
    <t xml:space="preserve">Talleres de capacitación en instalación y manejo de pasturas </t>
  </si>
  <si>
    <t xml:space="preserve">RESULTADO 2. Se promueve la reducción del impacto ambiental negativo que causan la generación de basura, a través de una campaña de sensibilización ambiental y la implantación de buenas prácticas ambientales para el manejo de la basura en la zona de Llangahua. </t>
  </si>
  <si>
    <t>Identificación de la especies a sembrar en el huerto comunitario.</t>
  </si>
  <si>
    <t xml:space="preserve">Elaborar un inventario de especies nativas medicinales con sus usos a nivel de cada filial.  </t>
  </si>
  <si>
    <t xml:space="preserve">Taller de concientización sobre la problemática de la basura, sus efectos, importancia del reciclaje y los problemas de salud en la población.  </t>
  </si>
  <si>
    <t xml:space="preserve">Programa de Educación Ambiental, con centros educativos de la Cocp- Futurahua. </t>
  </si>
  <si>
    <t>Retomar diálogo y gestiones con EMR – GIDSA y otras instituciones, para la recolección de basura de no aprovechamiento en la zona, con apoyo de directivos Cocp –Llangahua.</t>
  </si>
  <si>
    <t>Campañas de limpieza a través de mingas de canales de riego, caminos y humedales.</t>
  </si>
  <si>
    <t xml:space="preserve">Elaborar un documento con acuerdos sobre los procesos de negociación para la protección del humedal Quillutoro.  </t>
  </si>
  <si>
    <t xml:space="preserve"> Reuniones para recoger propuesta consensuadas y discutidas para la conservación y recuperación de la moya.</t>
  </si>
  <si>
    <t xml:space="preserve">Elaborar mapas de la situación actual de los humedales </t>
  </si>
  <si>
    <t>Actualización de la Identificación de los propietarios del humedal y su situación frente a la tierra.</t>
  </si>
  <si>
    <t xml:space="preserve">Recorridos para la identificación y actualización del estado actual del humedal Quillutoro, con propietarios de la tierra y usuarios. </t>
  </si>
  <si>
    <t xml:space="preserve"> Taller participativo temáticas: marco legal para adquirir tierras de humedal, proceso de negociación y manejo de conflictos.  Apoyo externo.</t>
  </si>
  <si>
    <t xml:space="preserve">Taller para el  diálogo de saberes relacionado a la medicina ancestral con hombres y mujeres conocedores de está practica, con todas la filiales de la COCP. </t>
  </si>
  <si>
    <t xml:space="preserve">Actualización de listados de benfiarios en asambleas generales </t>
  </si>
  <si>
    <t xml:space="preserve">Campañas de sincronización de celo en cada sector, de acuerdo a la zonificación identificada por la Copc. </t>
  </si>
  <si>
    <t>Inventario florístico para la recuperación del conocimiento tradicional de plantas locales como práctica cotidiana de mejorar la salud en la población de la Cocp.</t>
  </si>
  <si>
    <t>Poner en funcionamiento el CAB bajo los criterios técnicos establecidos.</t>
  </si>
  <si>
    <t xml:space="preserve">Gestionar un estudio para complementar el equipamiento del CAB, por parte de la Cocp. </t>
  </si>
  <si>
    <t xml:space="preserve">Campañas de desparasitación y vitaminización, con apoyo de los veterinarios comunitarios. </t>
  </si>
  <si>
    <t>Colocación de una bascula para el pesaje del ganado.</t>
  </si>
  <si>
    <t>Asistencia técnica para el mejoramiento genético bovina en base a inseminación artificial con apoyo del Gad Pilahuin.</t>
  </si>
  <si>
    <t>Mejorar la economía familiar  de los productores de la Cocp vinculados con la producción lechera a través del mejoramiento genético, el incremento de la producción forrajera y  acrecentar la calidad de leche.</t>
  </si>
  <si>
    <t xml:space="preserve">Talleres de capacitación y promoción de la producción limpia en leche, pastos y otros. </t>
  </si>
  <si>
    <t>RESULTADO 1.  Se ha incrementado la producción y productividad pecuaria a nivel de fincas familiares con dotación de pasto mejorado, capacitación y asistencia técnica y sanidad animal, además de acrecentar la calidad de leche con adecuado envasado. .</t>
  </si>
  <si>
    <t>RESULTADO 3. Se ha gestionado acciones que promuevan apuntalar las iniciativas productivas en las filiales de la COCP</t>
  </si>
  <si>
    <t xml:space="preserve">Apoyo a solucionar necesidades relacionadas con la oferta de los productos de las filiales a la Cocp. </t>
  </si>
  <si>
    <t xml:space="preserve">Recuperacion y fortalecimiento de la identidad cultural del Pueblo Tomabela, en la Cocp. </t>
  </si>
  <si>
    <t xml:space="preserve">Participación en desfile, elección y feria intercultural por la ceremonia del Inti raymi. (Coordinación Mit) </t>
  </si>
  <si>
    <t xml:space="preserve">Capacitación en liderazgo y empoderamiento de mujeres.  </t>
  </si>
  <si>
    <t>Capacitación en liderazgo, roles y funciones de dirigentes y procedimiento parlamentario</t>
  </si>
  <si>
    <t>Capacitación sobre gestión para todos y entre todos</t>
  </si>
  <si>
    <t xml:space="preserve">Gestionar becas educativas para la formación de hombres y mujeres jóvenes con control y respaldo  de la organización. </t>
  </si>
  <si>
    <t>Actualizar, legalizar y socializar el Estatuto COCP</t>
  </si>
  <si>
    <t xml:space="preserve">Actualizar las filiales de la Cocp </t>
  </si>
  <si>
    <t>Trámites para el registro en la SP.</t>
  </si>
  <si>
    <t>Socialización del Estatuto legalizado.</t>
  </si>
  <si>
    <t>Participación en las asambleas ordinarias y extras de la OSG</t>
  </si>
  <si>
    <t>Evento semestral de rendición de cuentas de la OSG.</t>
  </si>
  <si>
    <t xml:space="preserve">A diciembre 2020, el 75% de la población del territorio de la Cocp, reconoce la identidad cultural como pueblo Tomabela.
A diciembre 2020, el 80% de los directivos de la Cocp, articulan acciones para la gestiones previstas y cumplen su rol y función de acuerdo a los estatutos de la organización. .   </t>
  </si>
  <si>
    <t>Un acuerdo de conservación y recuperación del humedal de Killutoro (50 ha), bajo la activa participación de propietarios de la tierra, usuarios del agua (JAP Y JAR) y directivos de la Cocp.</t>
  </si>
  <si>
    <t>HGPT</t>
  </si>
  <si>
    <t>acuerdo, registro participación, foto</t>
  </si>
  <si>
    <t>Implementar mecanismo comunicación para el debate y reflexión entre usuarios de  agua, propietarios de la tierra  y entidades de apoyo  (Cocp-Iedeca- Hgpt), para una propuesta de acuerdo de protección del Humedal Killutoro.</t>
  </si>
  <si>
    <t xml:space="preserve">Actualización de la base de datos relacionado al área y propiedad de la tierra del humedal de Killutoro. </t>
  </si>
  <si>
    <t>Establecer y definir un acuerdo de protección del humedal de Killutoro, bajo criterios unificados y consensuados participativamente.</t>
  </si>
  <si>
    <t>A noviembre 2020, se cuenta con un acuerdo de conservación y recuperación de 50 ha del humedal de Killutoro, con la participación de junto a usuarios de las Juntas de agua potable y riego, socios Mandana, propietarios de la tierra y directivos COCP.</t>
  </si>
  <si>
    <t>Reuniones (3) para reflexionar sobre el fin de proteger el humedal de Quilutoro y la urgencia de encaminar acuerdos concretos, con Mandana y directivos Cocp.</t>
  </si>
  <si>
    <t xml:space="preserve">Realizar talleres (2)  dirigidos a dirigentes, usuarios, propietarios de la tierra, sobre la situación hídrica y estado de los humedales. </t>
  </si>
  <si>
    <t xml:space="preserve">shapes, fotos, registros, ficha </t>
  </si>
  <si>
    <t xml:space="preserve">ficha, listado, </t>
  </si>
  <si>
    <t>shape, mapa</t>
  </si>
  <si>
    <t>registro, documento propuesta, fotos</t>
  </si>
  <si>
    <t>registro, fotos</t>
  </si>
  <si>
    <t xml:space="preserve">Ratificar y firmar acuerdo de cuidado, conservación y recuperación de 50 ha del humedal Killutoro. </t>
  </si>
  <si>
    <t>Acuerdo firmado, acta, fotos</t>
  </si>
  <si>
    <t>acta, informes, registros</t>
  </si>
  <si>
    <t xml:space="preserve">Incentivar a los vendedores de la Feria la aplicación del manejo apropiado y eficiente de los residuos sólidos. </t>
  </si>
  <si>
    <t>oficios, cartas, foto</t>
  </si>
  <si>
    <t xml:space="preserve">registro minga, foto, </t>
  </si>
  <si>
    <t xml:space="preserve">actas, proformas, registro </t>
  </si>
  <si>
    <t>inventario, fotografías</t>
  </si>
  <si>
    <t>fotos, dibujo del diseño del área</t>
  </si>
  <si>
    <t>listado especies priorizadas</t>
  </si>
  <si>
    <t xml:space="preserve">registro de participación, fotos, </t>
  </si>
  <si>
    <t>registro de seguimiento</t>
  </si>
  <si>
    <t xml:space="preserve">SUBTOTAL  AMBIENTAL </t>
  </si>
  <si>
    <t xml:space="preserve">A dic. 2019, se han instalado técnicamente 132 has de pastos mejorado, incrementando la producción forrajera a 54 ton/ha/año.  a
</t>
  </si>
  <si>
    <t xml:space="preserve">acta, registros </t>
  </si>
  <si>
    <t xml:space="preserve">listado </t>
  </si>
  <si>
    <t>shape y mapas</t>
  </si>
  <si>
    <t xml:space="preserve">fichas de seguimiento </t>
  </si>
  <si>
    <t>registro de participación, fotos</t>
  </si>
  <si>
    <t>registros, fotos, anuncios</t>
  </si>
  <si>
    <t xml:space="preserve">anuncios, fotos </t>
  </si>
  <si>
    <t xml:space="preserve">fichas de levantamiento de información </t>
  </si>
  <si>
    <t xml:space="preserve">fotos, registro </t>
  </si>
  <si>
    <t xml:space="preserve">ficha de seguimiento </t>
  </si>
  <si>
    <t>SUBTOTAL  PRODUCTIVO</t>
  </si>
  <si>
    <t xml:space="preserve">SUB TOTAL  SOCIAL </t>
  </si>
  <si>
    <t xml:space="preserve">SUB TOTAL AMBIENTAL+PRODUCTIVO+SOCIAL </t>
  </si>
  <si>
    <t>informe, acta, foto</t>
  </si>
  <si>
    <t xml:space="preserve">oficios, fotos </t>
  </si>
  <si>
    <t>oficios, cartas, propuestas</t>
  </si>
  <si>
    <t>listado de necesidad, fotos</t>
  </si>
  <si>
    <t xml:space="preserve">HGPT </t>
  </si>
  <si>
    <r>
      <rPr>
        <b/>
        <sz val="11"/>
        <color theme="1"/>
        <rFont val="Calibri"/>
        <family val="2"/>
      </rPr>
      <t>OBJETIVO ESPECÍFICO TRES:</t>
    </r>
    <r>
      <rPr>
        <sz val="11"/>
        <color theme="1"/>
        <rFont val="Calibri"/>
        <family val="2"/>
      </rPr>
      <t xml:space="preserve"> Reforzar la organización comunitaria, mediante la ampliación de conocimientos y mejora de habilidades de carácter gerencial y de gestión de la COCP, promoviendo una administración participativa y equilibrada de su territorio. </t>
    </r>
  </si>
  <si>
    <t xml:space="preserve">agenda, fotos, registros </t>
  </si>
  <si>
    <t>agenda, ppt, fotos, registro</t>
  </si>
  <si>
    <t xml:space="preserve">agenda, ppt, foto, registro </t>
  </si>
  <si>
    <t xml:space="preserve">programa, foto </t>
  </si>
  <si>
    <t xml:space="preserve">oficios, foto, propuesta </t>
  </si>
  <si>
    <t>propuesta, oficio, foto</t>
  </si>
  <si>
    <t>acta, oficios, fotos, registro</t>
  </si>
  <si>
    <t>acta reunión, fotos</t>
  </si>
  <si>
    <t>registro de organizaciones</t>
  </si>
  <si>
    <t>estatutos reformados</t>
  </si>
  <si>
    <t>registro de participantes, acta, foto</t>
  </si>
  <si>
    <t>oficios</t>
  </si>
  <si>
    <t>estatutos aprobados</t>
  </si>
  <si>
    <t>75% de las filiales de la Cocp, participan activamente en las gestiones que emprende la Cocp.</t>
  </si>
  <si>
    <t xml:space="preserve">Taller de identidad cultural, costumbres y tradiciones como Nacionalidad Kichwa- Pueblo Tomabela. </t>
  </si>
  <si>
    <t>Taller sobre ceremonias andinas y su relacionamiento con la conservación del páramo (Inti raima, Koya Raymi, Capak Raymi y Pawkar Raymi)</t>
  </si>
  <si>
    <t xml:space="preserve">Talleres de capacitación para mujeres en temas de derechos y leyes indígenas. </t>
  </si>
  <si>
    <t xml:space="preserve">Gestión y apoyo en áreas estratégicas sociales  que beneficie a la población del territorio de la Cocp. </t>
  </si>
  <si>
    <t xml:space="preserve">Gestionar brigadas médicas y odontológicas para atención familiar y escolar en las comunidades filiales. </t>
  </si>
  <si>
    <t>oficios, programas académicos, fotos</t>
  </si>
  <si>
    <t xml:space="preserve">Seguimiento y evaluación interinstitucional  al presupuesto y actividades del PMP, con todos los actores. </t>
  </si>
  <si>
    <t>informes económicos, oficios</t>
  </si>
  <si>
    <t xml:space="preserve">informe económico </t>
  </si>
  <si>
    <t>Exposición en asamblea para aprobar el Estatuto y autorizar su registro la secretaria de la política.</t>
  </si>
  <si>
    <t>RESULTADO 1. Se han establecido diálogos participativos con todos los actores involucrados para la Conservación de 50 ha del humedal de Quillutoro, conforme el Acta presentada al HGPT, junto a usuarios de las Juntas de agua potable y riego, socios Mandana, propietarios de la tierra y directivos COCP).</t>
  </si>
  <si>
    <t xml:space="preserve">registro de participación, fotos, memoria reunión </t>
  </si>
  <si>
    <t>registro de participación, foto, agenda, ppt</t>
  </si>
  <si>
    <t>registro, foto, acta reunión</t>
  </si>
  <si>
    <t>Capacitación y sensibilización sobre el cuidado y protección del páramo y humedales, dirigido a dirigentes, usuarios, niñ@s, jóvenes y población de las zonas Cocp. .</t>
  </si>
  <si>
    <t xml:space="preserve">70 % de población participan en campañas de concientización del problema de la basura y se ubican 7 basureros ecológicos en sitios de alta concentración social. </t>
  </si>
  <si>
    <t>A noviembre 2020, 70% de la población esta consiente del problema de la basura y mantiene mingas permanentes de limpiezas de áreas de alta concentración social.</t>
  </si>
  <si>
    <t xml:space="preserve">acta, fotos, registro parte. </t>
  </si>
  <si>
    <t xml:space="preserve">Implementación de buenas prácticas ambientales para el manejo de la basura sitios con actividades sociales mas representativas. </t>
  </si>
  <si>
    <t>RESULTADO 3. Se ha incentivado la recuperación de la biodiversidad de especies nativas medicinales del páramo mediante el diálogo de saberes y el establecimiento de un área demostrativa de plantas medicinales en la sede de la Cocp, que contribuyan de manera directa a mejorar situaciones inminentes de salud debido a las distancias existentes a los sub-centros de salud.</t>
  </si>
  <si>
    <t xml:space="preserve">Establecido un herbario piloto   con la sistematización del inventario de  plantas nativas medicinales realizado a nivel de cada filial a la Cocp.   </t>
  </si>
  <si>
    <t xml:space="preserve">A diciembre 2020, se cuenta con un inventario de especies nativas y su usos, con la participación de los conocedores de esta ciencia en cada una de la filiales de la Cocp. 
A noviembre 202, se establece un herbario piloto de plantas medicinales en sede de la Cocp. </t>
  </si>
  <si>
    <t>registro participación, foto</t>
  </si>
  <si>
    <t xml:space="preserve">Recorrido por los páramos Llangahua, Rumipata y Pucutahua para la identificación de especies y sus usos. </t>
  </si>
  <si>
    <t>Elaborar un mapa temático de las especies identificadas, nivel de vulnerabilidad y distribución.</t>
  </si>
  <si>
    <t xml:space="preserve">Socialización de los resultados del inventario con la población involucrada. </t>
  </si>
  <si>
    <t>acta, regis. Participación, foto</t>
  </si>
  <si>
    <t xml:space="preserve">Establecer un herbario comunitario para la recuperación de plantas medicinales ancestrales, en a sede de la Cocp. </t>
  </si>
  <si>
    <t xml:space="preserve">Instalación de un herbario piloto de plantas medicinales en la sede la COCP. </t>
  </si>
  <si>
    <t>80% de productores reconoce la importancia de una producción limpia en leche y pastos, participando de procesos de concientización y apoyo técnico</t>
  </si>
  <si>
    <t>Georreferenciación de parcelas pastos de los beneficiarios.</t>
  </si>
  <si>
    <t>ficha de evaluación</t>
  </si>
  <si>
    <t>Capacitación, asistencia técnica, producción limpia, manejo y mejoramiento genético del ganado lechero en la  COCP</t>
  </si>
  <si>
    <t xml:space="preserve">Asistencia técnica en Ganadería leche y engorde, en coordinación con MAGAP Y GAD Pilahuín. </t>
  </si>
  <si>
    <t xml:space="preserve">Diagnostico y seguimientos de preñez a vacas inseminadas, mediante registro </t>
  </si>
  <si>
    <t>Adecuación de la infraestructura para la colocación de la báscula  bajo los parámetros técnicos diseñados.</t>
  </si>
  <si>
    <t xml:space="preserve">registro, oficio gestión </t>
  </si>
  <si>
    <t xml:space="preserve">Reunión para socializar los parámetros de funcionamiento del CAB. </t>
  </si>
  <si>
    <t>acta, registros parte, foto</t>
  </si>
  <si>
    <t xml:space="preserve">Priorizar y focalizar acciones para mejorar la comercialización de productos de los emprendimientos insertados en el territorio de la Cocp- </t>
  </si>
  <si>
    <t xml:space="preserve">Gestionar macro proyectos productivos y buscar apoyos financieros a mediano y largo plazo. </t>
  </si>
  <si>
    <t xml:space="preserve">Apoyo en evento intercultural para la celebración del Inti Raymi, en coordinación con el Mit. </t>
  </si>
  <si>
    <t xml:space="preserve"> Reg. asist. y fotos</t>
  </si>
  <si>
    <t xml:space="preserve"> Memoria de la sesión</t>
  </si>
  <si>
    <t xml:space="preserve">RESULTADO 1. Se ha elevado el nivel organizativo y fortalecido la capacidad de gestión, participación  y desempeño de la dirigencia de la COCP y los delegados de las organizaciones de base y recuperado la identidad cultural como Pueblo Tomabela. . </t>
  </si>
  <si>
    <t>R2.  Se ha fortalecido la capacidad de  gestión local frente a la problemática del CODVID-19</t>
  </si>
  <si>
    <t>A1. Elaborar y desarrollar un plan básico sobre el nuevo protocolo social frente a la pandemia del COVID-19</t>
  </si>
  <si>
    <t>A1. Conversatorio con los directivos (máximo 6) para evaluar la situación real de la pandemia a nivel nacional, provincial, regional y de la propia Comunidad.</t>
  </si>
  <si>
    <t>A2. Sesión para analizar y concienciar a directivos y promotor la necesidad de adoptar el "distanciamiento físico y quédate en casa" como la mejpr arma para combatir el contagio.</t>
  </si>
  <si>
    <t>A3. Impulsar a que el promotor se convierta en "activista y agente de cambio" respecto al COVID-19 mediante la capacitación en: adopción de acciones y medidas preventivas;  propagación, incubación y síntomas principales; que hacer en caso de contagio; y las responsabilidades al interior de la comunidad.</t>
  </si>
  <si>
    <t xml:space="preserve">
A diciembre 2020, el 80% de los directivos de la Cocp, articulan acciones para la gestiones previstas y cumplen su rol y funciones</t>
  </si>
  <si>
    <t>A dic. 2020, los directivos, promotor y socios de la COCP conocen y practican medidas de protección contra el COVID-19.</t>
  </si>
  <si>
    <t>Presentaciones en Power Point de las exposiciones.</t>
  </si>
  <si>
    <t>gestionar con gad pilahin para dotacion de basureros para la clasificación diferenciada de residuos sólidos, debidamente rotulados y con un color respectivo, cercanos a fuentes de la alta generación ((C.E. Inti Pacchuri, Salado; Estadio, ).</t>
  </si>
  <si>
    <t xml:space="preserve">Dotacion de plantas medicinales. </t>
  </si>
  <si>
    <t>Mingas para siembra de plantas medicinales</t>
  </si>
  <si>
    <t>acta de entrega plantas</t>
  </si>
  <si>
    <t>Monitoreo - prendimiento  de  plantas en el herbario piloto</t>
  </si>
  <si>
    <t xml:space="preserve">Monitoreo, evaluación y seguimiento trimestral de la producción forrajera. </t>
  </si>
  <si>
    <t>Promoción de la inseminación artificial a través de conferencias técnicas - Con apoyo GAD Pilahuin</t>
  </si>
  <si>
    <t xml:space="preserve">R2. Se ha implementado un centro de abastecimiento bovino (CAB), que preste el servicio de pesaje de animales en pie y mejore el precio de venta a productores locales de las filiales de la Cocp. </t>
  </si>
  <si>
    <t xml:space="preserve">Reuniones trimestrales  de la Cocp para evaluar el avance del PMP. </t>
  </si>
  <si>
    <t>PLAN  OPERATIVO ANUAL 2020 COCP</t>
  </si>
  <si>
    <t>Técnico  (1)</t>
  </si>
  <si>
    <t>Promotor comunitario (2)</t>
  </si>
  <si>
    <t xml:space="preserve">Capacitación y generación de  emprendimientos  de las filiales de la Cocp. </t>
  </si>
  <si>
    <t>fotos</t>
  </si>
  <si>
    <r>
      <t xml:space="preserve">OBJETIVO GENERAL: </t>
    </r>
    <r>
      <rPr>
        <sz val="11"/>
        <color theme="1"/>
        <rFont val="Calibri"/>
        <family val="2"/>
      </rPr>
      <t xml:space="preserve">Implementar estrategias motivar la protección y conservación del páramos de las comunidades filiales a la COCP, mediante gestión e integración comunitaria. </t>
    </r>
  </si>
  <si>
    <t>Establecimiento de 170 ha de pasto mejorado con fertilización orgánica</t>
  </si>
  <si>
    <t>Instalación de pastizales mejorados en las comunidades de la COCP. (170 ha); Mandana, Escorzonera, 13 de junio, Llangahua, San Emilio, Asoprolac , Cochapamba, Mushugñan, Pucutahua, y Rumipata( Adquisición de170 qq pastos mejorados)</t>
  </si>
  <si>
    <t>Combustible</t>
  </si>
  <si>
    <t>Materiales Oficina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</si>
</sst>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0.0"/>
    <numFmt numFmtId="165" formatCode="#,##0.0000"/>
    <numFmt numFmtId="166" formatCode="_ * #,##0.00_ ;_ * \-#,##0.00_ ;_ * &quot;-&quot;??_ ;_ @_ "/>
  </numFmts>
  <fonts count="35" x14ac:knownFonts="1">
    <font>
      <sz val="11"/>
      <color theme="1"/>
      <name val="Arial"/>
    </font>
    <font>
      <b/>
      <sz val="11"/>
      <color theme="1"/>
      <name val="Calibri"/>
      <family val="2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sz val="11"/>
      <name val="Arial"/>
      <family val="2"/>
    </font>
    <font>
      <b/>
      <sz val="10"/>
      <color theme="1"/>
      <name val="Calibri"/>
      <family val="2"/>
    </font>
    <font>
      <b/>
      <sz val="9"/>
      <color theme="1"/>
      <name val="Calibri"/>
      <family val="2"/>
    </font>
    <font>
      <sz val="10"/>
      <color theme="1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9"/>
      <name val="Arial Narrow"/>
      <family val="2"/>
    </font>
    <font>
      <sz val="9"/>
      <color rgb="FF000000"/>
      <name val="Arial Narrow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0"/>
      <color theme="1"/>
      <name val="Calibri"/>
      <family val="2"/>
    </font>
    <font>
      <sz val="9"/>
      <color theme="1"/>
      <name val="Arial Narrow"/>
      <family val="2"/>
    </font>
    <font>
      <b/>
      <sz val="11"/>
      <color rgb="FF000000"/>
      <name val="Calibri"/>
      <family val="2"/>
    </font>
    <font>
      <b/>
      <sz val="9"/>
      <name val="Arial Narrow"/>
      <family val="2"/>
    </font>
    <font>
      <sz val="10"/>
      <color theme="1"/>
      <name val="Arial Narrow"/>
      <family val="2"/>
    </font>
    <font>
      <b/>
      <sz val="10"/>
      <color theme="1"/>
      <name val="Calibri"/>
      <family val="2"/>
    </font>
    <font>
      <sz val="8"/>
      <color theme="1"/>
      <name val="Browallia New"/>
      <family val="2"/>
    </font>
    <font>
      <sz val="8"/>
      <color theme="1"/>
      <name val="Arial Narrow"/>
      <family val="2"/>
    </font>
    <font>
      <b/>
      <sz val="9"/>
      <color rgb="FF000000"/>
      <name val="Arial Narrow"/>
      <family val="2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7.5"/>
      <name val="Arial Narrow"/>
      <family val="2"/>
    </font>
    <font>
      <sz val="8"/>
      <name val="Arial Narrow"/>
      <family val="2"/>
    </font>
    <font>
      <sz val="7"/>
      <color rgb="FF000000"/>
      <name val="Arial Narrow"/>
      <family val="2"/>
    </font>
    <font>
      <sz val="7"/>
      <name val="Arial Narrow"/>
      <family val="2"/>
    </font>
    <font>
      <sz val="8"/>
      <color rgb="FF000000"/>
      <name val="Arial Narrow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4"/>
      <color theme="1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rgb="FF92CDDC"/>
        <bgColor rgb="FF92CDDC"/>
      </patternFill>
    </fill>
    <fill>
      <patternFill patternType="solid">
        <fgColor rgb="FFFABF8F"/>
        <bgColor rgb="FFFABF8F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31859B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rgb="FFFFFFFF"/>
      </patternFill>
    </fill>
    <fill>
      <patternFill patternType="solid">
        <fgColor theme="9" tint="0.59999389629810485"/>
        <bgColor rgb="FF31859B"/>
      </patternFill>
    </fill>
    <fill>
      <patternFill patternType="solid">
        <fgColor theme="6" tint="0.79998168889431442"/>
        <bgColor rgb="FFFFFFCC"/>
      </patternFill>
    </fill>
    <fill>
      <patternFill patternType="solid">
        <fgColor theme="0"/>
        <bgColor rgb="FFDEF2F8"/>
      </patternFill>
    </fill>
    <fill>
      <patternFill patternType="solid">
        <fgColor theme="0"/>
        <bgColor rgb="FFDAEEF3"/>
      </patternFill>
    </fill>
  </fills>
  <borders count="6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2" fillId="0" borderId="0"/>
    <xf numFmtId="43" fontId="24" fillId="0" borderId="0" applyFont="0" applyFill="0" applyBorder="0" applyAlignment="0" applyProtection="0"/>
  </cellStyleXfs>
  <cellXfs count="278">
    <xf numFmtId="0" fontId="0" fillId="0" borderId="0" xfId="0" applyFont="1" applyAlignment="1"/>
    <xf numFmtId="0" fontId="1" fillId="0" borderId="0" xfId="0" applyFont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2" fontId="3" fillId="0" borderId="0" xfId="0" applyNumberFormat="1" applyFont="1"/>
    <xf numFmtId="0" fontId="3" fillId="0" borderId="0" xfId="0" applyFont="1"/>
    <xf numFmtId="0" fontId="3" fillId="0" borderId="0" xfId="0" applyFont="1" applyAlignment="1">
      <alignment horizontal="left"/>
    </xf>
    <xf numFmtId="0" fontId="5" fillId="3" borderId="13" xfId="0" applyFont="1" applyFill="1" applyBorder="1" applyAlignment="1">
      <alignment horizontal="center" vertical="center"/>
    </xf>
    <xf numFmtId="0" fontId="1" fillId="5" borderId="16" xfId="0" applyFont="1" applyFill="1" applyBorder="1" applyAlignment="1">
      <alignment horizontal="center" vertical="center" wrapText="1"/>
    </xf>
    <xf numFmtId="0" fontId="1" fillId="5" borderId="17" xfId="0" applyFont="1" applyFill="1" applyBorder="1" applyAlignment="1">
      <alignment horizontal="center" vertical="center" wrapText="1"/>
    </xf>
    <xf numFmtId="0" fontId="7" fillId="0" borderId="15" xfId="0" applyFont="1" applyBorder="1" applyAlignment="1">
      <alignment vertical="center" wrapText="1"/>
    </xf>
    <xf numFmtId="0" fontId="7" fillId="0" borderId="24" xfId="0" applyFont="1" applyBorder="1" applyAlignment="1">
      <alignment vertical="center" wrapText="1"/>
    </xf>
    <xf numFmtId="2" fontId="3" fillId="0" borderId="30" xfId="0" applyNumberFormat="1" applyFont="1" applyBorder="1" applyAlignment="1">
      <alignment vertical="center"/>
    </xf>
    <xf numFmtId="0" fontId="1" fillId="0" borderId="18" xfId="0" applyFont="1" applyBorder="1"/>
    <xf numFmtId="0" fontId="3" fillId="0" borderId="31" xfId="0" applyFont="1" applyBorder="1" applyAlignment="1">
      <alignment vertical="center"/>
    </xf>
    <xf numFmtId="0" fontId="9" fillId="0" borderId="0" xfId="0" applyFont="1"/>
    <xf numFmtId="0" fontId="1" fillId="0" borderId="32" xfId="0" applyFont="1" applyBorder="1"/>
    <xf numFmtId="0" fontId="3" fillId="0" borderId="33" xfId="0" applyFont="1" applyBorder="1"/>
    <xf numFmtId="0" fontId="3" fillId="0" borderId="22" xfId="0" applyFont="1" applyBorder="1"/>
    <xf numFmtId="4" fontId="1" fillId="0" borderId="0" xfId="0" applyNumberFormat="1" applyFont="1"/>
    <xf numFmtId="0" fontId="0" fillId="0" borderId="0" xfId="0" applyFont="1" applyAlignment="1"/>
    <xf numFmtId="0" fontId="0" fillId="0" borderId="0" xfId="0" applyFont="1" applyAlignment="1"/>
    <xf numFmtId="0" fontId="11" fillId="4" borderId="44" xfId="0" applyFont="1" applyFill="1" applyBorder="1" applyAlignment="1">
      <alignment vertical="top" wrapText="1"/>
    </xf>
    <xf numFmtId="0" fontId="7" fillId="0" borderId="27" xfId="0" applyFont="1" applyBorder="1" applyAlignment="1">
      <alignment vertical="center" wrapText="1"/>
    </xf>
    <xf numFmtId="0" fontId="0" fillId="0" borderId="0" xfId="0" applyFont="1" applyAlignment="1"/>
    <xf numFmtId="0" fontId="7" fillId="0" borderId="50" xfId="0" applyFont="1" applyBorder="1" applyAlignment="1">
      <alignment vertical="center" wrapText="1"/>
    </xf>
    <xf numFmtId="0" fontId="11" fillId="6" borderId="44" xfId="0" applyFont="1" applyFill="1" applyBorder="1" applyAlignment="1">
      <alignment vertical="top" wrapText="1"/>
    </xf>
    <xf numFmtId="0" fontId="10" fillId="6" borderId="44" xfId="0" applyFont="1" applyFill="1" applyBorder="1" applyAlignment="1">
      <alignment horizontal="left" wrapText="1"/>
    </xf>
    <xf numFmtId="0" fontId="7" fillId="7" borderId="44" xfId="0" applyFont="1" applyFill="1" applyBorder="1" applyAlignment="1">
      <alignment vertical="center" wrapText="1"/>
    </xf>
    <xf numFmtId="4" fontId="7" fillId="7" borderId="44" xfId="0" applyNumberFormat="1" applyFont="1" applyFill="1" applyBorder="1"/>
    <xf numFmtId="0" fontId="3" fillId="7" borderId="28" xfId="0" applyFont="1" applyFill="1" applyBorder="1" applyAlignment="1">
      <alignment vertical="center" wrapText="1"/>
    </xf>
    <xf numFmtId="0" fontId="3" fillId="7" borderId="28" xfId="0" applyFont="1" applyFill="1" applyBorder="1" applyAlignment="1">
      <alignment vertical="center"/>
    </xf>
    <xf numFmtId="0" fontId="3" fillId="7" borderId="28" xfId="0" applyFont="1" applyFill="1" applyBorder="1"/>
    <xf numFmtId="0" fontId="3" fillId="8" borderId="29" xfId="0" applyFont="1" applyFill="1" applyBorder="1"/>
    <xf numFmtId="0" fontId="3" fillId="7" borderId="13" xfId="0" applyFont="1" applyFill="1" applyBorder="1"/>
    <xf numFmtId="4" fontId="5" fillId="7" borderId="20" xfId="0" applyNumberFormat="1" applyFont="1" applyFill="1" applyBorder="1" applyAlignment="1">
      <alignment horizontal="center" vertical="center" wrapText="1"/>
    </xf>
    <xf numFmtId="4" fontId="7" fillId="7" borderId="21" xfId="0" applyNumberFormat="1" applyFont="1" applyFill="1" applyBorder="1" applyAlignment="1">
      <alignment vertical="center"/>
    </xf>
    <xf numFmtId="4" fontId="7" fillId="7" borderId="21" xfId="0" applyNumberFormat="1" applyFont="1" applyFill="1" applyBorder="1"/>
    <xf numFmtId="4" fontId="7" fillId="7" borderId="30" xfId="0" applyNumberFormat="1" applyFont="1" applyFill="1" applyBorder="1"/>
    <xf numFmtId="0" fontId="1" fillId="7" borderId="26" xfId="0" applyFont="1" applyFill="1" applyBorder="1"/>
    <xf numFmtId="0" fontId="3" fillId="7" borderId="25" xfId="0" applyFont="1" applyFill="1" applyBorder="1"/>
    <xf numFmtId="0" fontId="3" fillId="7" borderId="34" xfId="0" applyFont="1" applyFill="1" applyBorder="1"/>
    <xf numFmtId="0" fontId="7" fillId="7" borderId="0" xfId="0" applyFont="1" applyFill="1" applyBorder="1" applyAlignment="1">
      <alignment horizontal="left" vertical="center" wrapText="1"/>
    </xf>
    <xf numFmtId="0" fontId="10" fillId="7" borderId="44" xfId="0" applyFont="1" applyFill="1" applyBorder="1" applyAlignment="1">
      <alignment vertical="center" wrapText="1"/>
    </xf>
    <xf numFmtId="0" fontId="3" fillId="7" borderId="26" xfId="0" applyFont="1" applyFill="1" applyBorder="1" applyAlignment="1">
      <alignment vertical="center" wrapText="1"/>
    </xf>
    <xf numFmtId="0" fontId="3" fillId="7" borderId="27" xfId="0" applyFont="1" applyFill="1" applyBorder="1" applyAlignment="1">
      <alignment vertical="center" wrapText="1"/>
    </xf>
    <xf numFmtId="0" fontId="3" fillId="7" borderId="27" xfId="0" applyFont="1" applyFill="1" applyBorder="1" applyAlignment="1">
      <alignment vertical="center"/>
    </xf>
    <xf numFmtId="0" fontId="3" fillId="7" borderId="27" xfId="0" applyFont="1" applyFill="1" applyBorder="1"/>
    <xf numFmtId="0" fontId="14" fillId="0" borderId="15" xfId="0" applyFont="1" applyBorder="1" applyAlignment="1">
      <alignment vertical="center" wrapText="1"/>
    </xf>
    <xf numFmtId="0" fontId="15" fillId="0" borderId="15" xfId="0" applyFont="1" applyBorder="1" applyAlignment="1">
      <alignment vertical="center" wrapText="1"/>
    </xf>
    <xf numFmtId="0" fontId="15" fillId="7" borderId="15" xfId="0" applyFont="1" applyFill="1" applyBorder="1" applyAlignment="1">
      <alignment vertical="center"/>
    </xf>
    <xf numFmtId="0" fontId="15" fillId="8" borderId="15" xfId="0" applyFont="1" applyFill="1" applyBorder="1" applyAlignment="1">
      <alignment vertical="center"/>
    </xf>
    <xf numFmtId="0" fontId="15" fillId="7" borderId="15" xfId="0" applyFont="1" applyFill="1" applyBorder="1"/>
    <xf numFmtId="0" fontId="15" fillId="8" borderId="15" xfId="0" applyFont="1" applyFill="1" applyBorder="1"/>
    <xf numFmtId="0" fontId="15" fillId="7" borderId="29" xfId="0" applyFont="1" applyFill="1" applyBorder="1"/>
    <xf numFmtId="0" fontId="15" fillId="8" borderId="29" xfId="0" applyFont="1" applyFill="1" applyBorder="1"/>
    <xf numFmtId="0" fontId="15" fillId="7" borderId="0" xfId="0" applyFont="1" applyFill="1"/>
    <xf numFmtId="0" fontId="15" fillId="7" borderId="44" xfId="0" applyFont="1" applyFill="1" applyBorder="1"/>
    <xf numFmtId="0" fontId="15" fillId="8" borderId="44" xfId="0" applyFont="1" applyFill="1" applyBorder="1"/>
    <xf numFmtId="0" fontId="15" fillId="5" borderId="16" xfId="0" applyFont="1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/>
    </xf>
    <xf numFmtId="0" fontId="15" fillId="8" borderId="15" xfId="0" applyFont="1" applyFill="1" applyBorder="1" applyAlignment="1">
      <alignment horizontal="center" vertical="center"/>
    </xf>
    <xf numFmtId="2" fontId="20" fillId="7" borderId="15" xfId="0" applyNumberFormat="1" applyFont="1" applyFill="1" applyBorder="1"/>
    <xf numFmtId="0" fontId="21" fillId="7" borderId="15" xfId="0" applyFont="1" applyFill="1" applyBorder="1"/>
    <xf numFmtId="0" fontId="14" fillId="7" borderId="44" xfId="0" applyFont="1" applyFill="1" applyBorder="1" applyAlignment="1">
      <alignment vertical="center" wrapText="1"/>
    </xf>
    <xf numFmtId="2" fontId="20" fillId="7" borderId="29" xfId="0" applyNumberFormat="1" applyFont="1" applyFill="1" applyBorder="1"/>
    <xf numFmtId="0" fontId="15" fillId="8" borderId="54" xfId="0" applyFont="1" applyFill="1" applyBorder="1"/>
    <xf numFmtId="2" fontId="20" fillId="7" borderId="55" xfId="0" applyNumberFormat="1" applyFont="1" applyFill="1" applyBorder="1"/>
    <xf numFmtId="4" fontId="7" fillId="7" borderId="54" xfId="0" applyNumberFormat="1" applyFont="1" applyFill="1" applyBorder="1"/>
    <xf numFmtId="0" fontId="15" fillId="8" borderId="55" xfId="0" applyFont="1" applyFill="1" applyBorder="1"/>
    <xf numFmtId="0" fontId="10" fillId="9" borderId="0" xfId="0" applyFont="1" applyFill="1" applyBorder="1" applyAlignment="1">
      <alignment horizontal="left" vertical="center" wrapText="1"/>
    </xf>
    <xf numFmtId="0" fontId="10" fillId="10" borderId="0" xfId="0" applyFont="1" applyFill="1" applyBorder="1" applyAlignment="1">
      <alignment horizontal="left" wrapText="1"/>
    </xf>
    <xf numFmtId="0" fontId="10" fillId="9" borderId="0" xfId="0" applyFont="1" applyFill="1" applyBorder="1" applyAlignment="1">
      <alignment horizontal="left" vertical="center"/>
    </xf>
    <xf numFmtId="0" fontId="7" fillId="9" borderId="0" xfId="0" applyFont="1" applyFill="1" applyBorder="1" applyAlignment="1">
      <alignment vertical="center" wrapText="1"/>
    </xf>
    <xf numFmtId="0" fontId="15" fillId="9" borderId="0" xfId="0" applyFont="1" applyFill="1" applyBorder="1" applyAlignment="1">
      <alignment vertical="center" wrapText="1"/>
    </xf>
    <xf numFmtId="0" fontId="15" fillId="9" borderId="0" xfId="0" applyFont="1" applyFill="1" applyBorder="1"/>
    <xf numFmtId="0" fontId="15" fillId="11" borderId="0" xfId="0" applyFont="1" applyFill="1" applyBorder="1"/>
    <xf numFmtId="4" fontId="19" fillId="9" borderId="0" xfId="0" applyNumberFormat="1" applyFont="1" applyFill="1" applyBorder="1"/>
    <xf numFmtId="0" fontId="8" fillId="2" borderId="58" xfId="0" applyFont="1" applyFill="1" applyBorder="1" applyAlignment="1">
      <alignment horizontal="left" vertical="center" wrapText="1"/>
    </xf>
    <xf numFmtId="0" fontId="7" fillId="9" borderId="56" xfId="0" applyFont="1" applyFill="1" applyBorder="1" applyAlignment="1">
      <alignment horizontal="left" vertical="top" wrapText="1"/>
    </xf>
    <xf numFmtId="0" fontId="3" fillId="9" borderId="56" xfId="0" applyFont="1" applyFill="1" applyBorder="1" applyAlignment="1">
      <alignment vertical="center" wrapText="1"/>
    </xf>
    <xf numFmtId="0" fontId="3" fillId="9" borderId="56" xfId="0" applyFont="1" applyFill="1" applyBorder="1" applyAlignment="1">
      <alignment vertical="center"/>
    </xf>
    <xf numFmtId="0" fontId="3" fillId="9" borderId="56" xfId="0" applyFont="1" applyFill="1" applyBorder="1"/>
    <xf numFmtId="4" fontId="3" fillId="9" borderId="57" xfId="0" applyNumberFormat="1" applyFont="1" applyFill="1" applyBorder="1" applyAlignment="1">
      <alignment vertical="center"/>
    </xf>
    <xf numFmtId="0" fontId="7" fillId="9" borderId="56" xfId="0" applyFont="1" applyFill="1" applyBorder="1" applyAlignment="1">
      <alignment horizontal="left" vertical="center" wrapText="1"/>
    </xf>
    <xf numFmtId="0" fontId="3" fillId="9" borderId="57" xfId="0" applyFont="1" applyFill="1" applyBorder="1" applyAlignment="1">
      <alignment vertical="center"/>
    </xf>
    <xf numFmtId="0" fontId="3" fillId="7" borderId="3" xfId="0" applyFont="1" applyFill="1" applyBorder="1"/>
    <xf numFmtId="0" fontId="1" fillId="7" borderId="3" xfId="0" applyFont="1" applyFill="1" applyBorder="1"/>
    <xf numFmtId="0" fontId="3" fillId="7" borderId="25" xfId="0" applyFont="1" applyFill="1" applyBorder="1" applyAlignment="1">
      <alignment vertical="center" wrapText="1"/>
    </xf>
    <xf numFmtId="0" fontId="3" fillId="7" borderId="12" xfId="0" applyFont="1" applyFill="1" applyBorder="1"/>
    <xf numFmtId="0" fontId="0" fillId="0" borderId="44" xfId="0" applyFont="1" applyBorder="1" applyAlignment="1"/>
    <xf numFmtId="0" fontId="3" fillId="7" borderId="2" xfId="0" applyFont="1" applyFill="1" applyBorder="1" applyAlignment="1">
      <alignment vertical="center" wrapText="1"/>
    </xf>
    <xf numFmtId="0" fontId="3" fillId="7" borderId="44" xfId="0" applyFont="1" applyFill="1" applyBorder="1" applyAlignment="1">
      <alignment vertical="center" wrapText="1"/>
    </xf>
    <xf numFmtId="0" fontId="7" fillId="7" borderId="61" xfId="0" applyFont="1" applyFill="1" applyBorder="1" applyAlignment="1">
      <alignment horizontal="left" vertical="top" wrapText="1"/>
    </xf>
    <xf numFmtId="0" fontId="3" fillId="7" borderId="62" xfId="0" applyFont="1" applyFill="1" applyBorder="1" applyAlignment="1">
      <alignment vertical="center" wrapText="1"/>
    </xf>
    <xf numFmtId="0" fontId="0" fillId="0" borderId="0" xfId="0" applyFont="1" applyAlignment="1"/>
    <xf numFmtId="0" fontId="26" fillId="0" borderId="0" xfId="0" applyFont="1" applyFill="1" applyBorder="1" applyAlignment="1">
      <alignment wrapText="1"/>
    </xf>
    <xf numFmtId="0" fontId="26" fillId="6" borderId="0" xfId="0" applyFont="1" applyFill="1" applyBorder="1" applyAlignment="1">
      <alignment horizontal="center" wrapText="1"/>
    </xf>
    <xf numFmtId="49" fontId="27" fillId="7" borderId="0" xfId="0" applyNumberFormat="1" applyFont="1" applyFill="1" applyBorder="1" applyAlignment="1">
      <alignment horizontal="left" wrapText="1"/>
    </xf>
    <xf numFmtId="1" fontId="28" fillId="12" borderId="0" xfId="0" applyNumberFormat="1" applyFont="1" applyFill="1" applyBorder="1" applyAlignment="1">
      <alignment horizontal="center"/>
    </xf>
    <xf numFmtId="165" fontId="26" fillId="13" borderId="0" xfId="0" applyNumberFormat="1" applyFont="1" applyFill="1" applyBorder="1" applyAlignment="1">
      <alignment horizontal="right" vertical="center" wrapText="1"/>
    </xf>
    <xf numFmtId="0" fontId="26" fillId="0" borderId="0" xfId="0" applyFont="1" applyFill="1" applyBorder="1" applyAlignment="1">
      <alignment vertical="center" wrapText="1"/>
    </xf>
    <xf numFmtId="0" fontId="26" fillId="6" borderId="0" xfId="0" applyFont="1" applyFill="1" applyBorder="1" applyAlignment="1">
      <alignment horizontal="center" vertical="center" wrapText="1"/>
    </xf>
    <xf numFmtId="49" fontId="27" fillId="7" borderId="0" xfId="0" applyNumberFormat="1" applyFont="1" applyFill="1" applyBorder="1" applyAlignment="1">
      <alignment horizontal="left" vertical="center" wrapText="1"/>
    </xf>
    <xf numFmtId="1" fontId="28" fillId="12" borderId="0" xfId="0" applyNumberFormat="1" applyFont="1" applyFill="1" applyBorder="1" applyAlignment="1">
      <alignment horizontal="center" vertical="center"/>
    </xf>
    <xf numFmtId="164" fontId="28" fillId="12" borderId="0" xfId="0" applyNumberFormat="1" applyFont="1" applyFill="1" applyBorder="1" applyAlignment="1">
      <alignment horizontal="center" vertical="center"/>
    </xf>
    <xf numFmtId="0" fontId="26" fillId="14" borderId="0" xfId="0" applyFont="1" applyFill="1" applyBorder="1" applyAlignment="1">
      <alignment vertical="center" wrapText="1"/>
    </xf>
    <xf numFmtId="0" fontId="26" fillId="0" borderId="0" xfId="0" applyFont="1" applyFill="1" applyBorder="1" applyAlignment="1">
      <alignment vertical="top" wrapText="1"/>
    </xf>
    <xf numFmtId="0" fontId="26" fillId="6" borderId="0" xfId="0" applyFont="1" applyFill="1" applyBorder="1" applyAlignment="1">
      <alignment horizontal="center" vertical="top" wrapText="1"/>
    </xf>
    <xf numFmtId="49" fontId="27" fillId="7" borderId="0" xfId="0" applyNumberFormat="1" applyFont="1" applyFill="1" applyBorder="1" applyAlignment="1">
      <alignment horizontal="left" vertical="top" wrapText="1"/>
    </xf>
    <xf numFmtId="1" fontId="28" fillId="12" borderId="0" xfId="0" applyNumberFormat="1" applyFont="1" applyFill="1" applyBorder="1" applyAlignment="1">
      <alignment horizontal="center" vertical="top"/>
    </xf>
    <xf numFmtId="0" fontId="26" fillId="14" borderId="0" xfId="0" applyFont="1" applyFill="1" applyBorder="1" applyAlignment="1">
      <alignment vertical="top" wrapText="1"/>
    </xf>
    <xf numFmtId="166" fontId="26" fillId="14" borderId="0" xfId="0" applyNumberFormat="1" applyFont="1" applyFill="1" applyBorder="1" applyAlignment="1">
      <alignment horizontal="center"/>
    </xf>
    <xf numFmtId="166" fontId="26" fillId="14" borderId="0" xfId="0" applyNumberFormat="1" applyFont="1" applyFill="1" applyBorder="1" applyAlignment="1">
      <alignment horizontal="center" vertical="center"/>
    </xf>
    <xf numFmtId="4" fontId="26" fillId="14" borderId="0" xfId="0" applyNumberFormat="1" applyFont="1" applyFill="1" applyBorder="1" applyAlignment="1">
      <alignment vertical="center" wrapText="1"/>
    </xf>
    <xf numFmtId="164" fontId="28" fillId="12" borderId="0" xfId="0" applyNumberFormat="1" applyFont="1" applyFill="1" applyBorder="1" applyAlignment="1">
      <alignment horizontal="center" vertical="top"/>
    </xf>
    <xf numFmtId="2" fontId="26" fillId="14" borderId="0" xfId="0" applyNumberFormat="1" applyFont="1" applyFill="1" applyBorder="1" applyAlignment="1">
      <alignment horizontal="right" vertical="top" wrapText="1"/>
    </xf>
    <xf numFmtId="0" fontId="29" fillId="0" borderId="0" xfId="0" applyFont="1" applyFill="1" applyBorder="1" applyAlignment="1">
      <alignment vertical="center" wrapText="1"/>
    </xf>
    <xf numFmtId="0" fontId="26" fillId="6" borderId="0" xfId="0" applyFont="1" applyFill="1" applyBorder="1" applyAlignment="1">
      <alignment horizontal="left" vertical="center" wrapText="1"/>
    </xf>
    <xf numFmtId="49" fontId="28" fillId="7" borderId="0" xfId="0" applyNumberFormat="1" applyFont="1" applyFill="1" applyBorder="1" applyAlignment="1">
      <alignment horizontal="left" vertical="center" wrapText="1"/>
    </xf>
    <xf numFmtId="0" fontId="20" fillId="7" borderId="29" xfId="0" applyNumberFormat="1" applyFont="1" applyFill="1" applyBorder="1"/>
    <xf numFmtId="0" fontId="20" fillId="7" borderId="15" xfId="0" applyNumberFormat="1" applyFont="1" applyFill="1" applyBorder="1"/>
    <xf numFmtId="0" fontId="11" fillId="6" borderId="45" xfId="0" applyFont="1" applyFill="1" applyBorder="1" applyAlignment="1">
      <alignment vertical="top" wrapText="1"/>
    </xf>
    <xf numFmtId="0" fontId="11" fillId="6" borderId="44" xfId="0" applyFont="1" applyFill="1" applyBorder="1" applyAlignment="1">
      <alignment vertical="center" wrapText="1"/>
    </xf>
    <xf numFmtId="0" fontId="11" fillId="6" borderId="44" xfId="0" applyFont="1" applyFill="1" applyBorder="1" applyAlignment="1">
      <alignment horizontal="left" vertical="center" wrapText="1"/>
    </xf>
    <xf numFmtId="0" fontId="30" fillId="7" borderId="44" xfId="0" applyNumberFormat="1" applyFont="1" applyFill="1" applyBorder="1"/>
    <xf numFmtId="0" fontId="30" fillId="7" borderId="47" xfId="0" applyFont="1" applyFill="1" applyBorder="1" applyAlignment="1">
      <alignment vertical="center"/>
    </xf>
    <xf numFmtId="0" fontId="30" fillId="7" borderId="47" xfId="0" applyFont="1" applyFill="1" applyBorder="1" applyAlignment="1">
      <alignment vertical="center" wrapText="1"/>
    </xf>
    <xf numFmtId="0" fontId="30" fillId="7" borderId="47" xfId="0" applyFont="1" applyFill="1" applyBorder="1"/>
    <xf numFmtId="0" fontId="30" fillId="8" borderId="47" xfId="0" applyFont="1" applyFill="1" applyBorder="1"/>
    <xf numFmtId="2" fontId="30" fillId="7" borderId="47" xfId="0" applyNumberFormat="1" applyFont="1" applyFill="1" applyBorder="1" applyAlignment="1">
      <alignment vertical="center"/>
    </xf>
    <xf numFmtId="0" fontId="30" fillId="7" borderId="44" xfId="0" applyFont="1" applyFill="1" applyBorder="1" applyAlignment="1">
      <alignment vertical="center"/>
    </xf>
    <xf numFmtId="0" fontId="30" fillId="7" borderId="44" xfId="0" applyFont="1" applyFill="1" applyBorder="1" applyAlignment="1">
      <alignment vertical="center" wrapText="1"/>
    </xf>
    <xf numFmtId="0" fontId="30" fillId="7" borderId="44" xfId="0" applyFont="1" applyFill="1" applyBorder="1"/>
    <xf numFmtId="0" fontId="30" fillId="8" borderId="44" xfId="0" applyFont="1" applyFill="1" applyBorder="1"/>
    <xf numFmtId="2" fontId="30" fillId="7" borderId="44" xfId="0" applyNumberFormat="1" applyFont="1" applyFill="1" applyBorder="1" applyAlignment="1">
      <alignment vertical="center"/>
    </xf>
    <xf numFmtId="164" fontId="30" fillId="8" borderId="44" xfId="0" applyNumberFormat="1" applyFont="1" applyFill="1" applyBorder="1"/>
    <xf numFmtId="0" fontId="31" fillId="7" borderId="44" xfId="0" applyFont="1" applyFill="1" applyBorder="1" applyAlignment="1">
      <alignment vertical="top" wrapText="1"/>
    </xf>
    <xf numFmtId="0" fontId="30" fillId="0" borderId="15" xfId="0" applyFont="1" applyBorder="1" applyAlignment="1">
      <alignment vertical="center" wrapText="1"/>
    </xf>
    <xf numFmtId="2" fontId="30" fillId="7" borderId="44" xfId="0" applyNumberFormat="1" applyFont="1" applyFill="1" applyBorder="1"/>
    <xf numFmtId="164" fontId="30" fillId="7" borderId="44" xfId="0" applyNumberFormat="1" applyFont="1" applyFill="1" applyBorder="1"/>
    <xf numFmtId="0" fontId="32" fillId="7" borderId="44" xfId="1" applyFont="1" applyFill="1" applyBorder="1" applyAlignment="1">
      <alignment vertical="top" wrapText="1"/>
    </xf>
    <xf numFmtId="0" fontId="30" fillId="7" borderId="45" xfId="0" applyFont="1" applyFill="1" applyBorder="1" applyAlignment="1">
      <alignment vertical="center"/>
    </xf>
    <xf numFmtId="0" fontId="30" fillId="7" borderId="45" xfId="0" applyFont="1" applyFill="1" applyBorder="1" applyAlignment="1">
      <alignment vertical="center" wrapText="1"/>
    </xf>
    <xf numFmtId="0" fontId="30" fillId="7" borderId="45" xfId="0" applyFont="1" applyFill="1" applyBorder="1"/>
    <xf numFmtId="0" fontId="30" fillId="8" borderId="45" xfId="0" applyFont="1" applyFill="1" applyBorder="1"/>
    <xf numFmtId="2" fontId="30" fillId="7" borderId="45" xfId="0" applyNumberFormat="1" applyFont="1" applyFill="1" applyBorder="1" applyAlignment="1">
      <alignment vertical="center"/>
    </xf>
    <xf numFmtId="0" fontId="31" fillId="7" borderId="45" xfId="0" applyFont="1" applyFill="1" applyBorder="1" applyAlignment="1">
      <alignment vertical="top" wrapText="1"/>
    </xf>
    <xf numFmtId="0" fontId="30" fillId="7" borderId="47" xfId="0" applyFont="1" applyFill="1" applyBorder="1" applyAlignment="1">
      <alignment horizontal="left" vertical="center" wrapText="1"/>
    </xf>
    <xf numFmtId="0" fontId="30" fillId="8" borderId="47" xfId="0" applyFont="1" applyFill="1" applyBorder="1" applyAlignment="1">
      <alignment horizontal="left" vertical="center" wrapText="1"/>
    </xf>
    <xf numFmtId="0" fontId="30" fillId="0" borderId="47" xfId="0" applyFont="1" applyBorder="1" applyAlignment="1">
      <alignment horizontal="right" vertical="center" wrapText="1"/>
    </xf>
    <xf numFmtId="0" fontId="30" fillId="7" borderId="44" xfId="0" applyFont="1" applyFill="1" applyBorder="1" applyAlignment="1">
      <alignment horizontal="left" vertical="center" wrapText="1"/>
    </xf>
    <xf numFmtId="0" fontId="30" fillId="8" borderId="44" xfId="0" applyFont="1" applyFill="1" applyBorder="1" applyAlignment="1">
      <alignment horizontal="left" vertical="center" wrapText="1"/>
    </xf>
    <xf numFmtId="0" fontId="30" fillId="0" borderId="44" xfId="0" applyFont="1" applyBorder="1" applyAlignment="1">
      <alignment horizontal="right" vertical="center" wrapText="1"/>
    </xf>
    <xf numFmtId="0" fontId="30" fillId="7" borderId="52" xfId="0" applyFont="1" applyFill="1" applyBorder="1" applyAlignment="1">
      <alignment horizontal="left" vertical="center" wrapText="1"/>
    </xf>
    <xf numFmtId="0" fontId="30" fillId="7" borderId="24" xfId="0" applyFont="1" applyFill="1" applyBorder="1" applyAlignment="1">
      <alignment horizontal="left" wrapText="1"/>
    </xf>
    <xf numFmtId="0" fontId="30" fillId="8" borderId="24" xfId="0" applyFont="1" applyFill="1" applyBorder="1" applyAlignment="1">
      <alignment horizontal="left" wrapText="1"/>
    </xf>
    <xf numFmtId="0" fontId="30" fillId="0" borderId="53" xfId="0" applyFont="1" applyBorder="1" applyAlignment="1">
      <alignment horizontal="right" wrapText="1"/>
    </xf>
    <xf numFmtId="0" fontId="30" fillId="7" borderId="51" xfId="0" applyFont="1" applyFill="1" applyBorder="1" applyAlignment="1">
      <alignment horizontal="left" vertical="center" wrapText="1"/>
    </xf>
    <xf numFmtId="0" fontId="30" fillId="7" borderId="15" xfId="0" applyFont="1" applyFill="1" applyBorder="1" applyAlignment="1">
      <alignment horizontal="left" wrapText="1"/>
    </xf>
    <xf numFmtId="0" fontId="30" fillId="8" borderId="15" xfId="0" applyFont="1" applyFill="1" applyBorder="1" applyAlignment="1">
      <alignment horizontal="left" wrapText="1"/>
    </xf>
    <xf numFmtId="0" fontId="30" fillId="0" borderId="21" xfId="0" applyFont="1" applyBorder="1" applyAlignment="1">
      <alignment horizontal="right" wrapText="1"/>
    </xf>
    <xf numFmtId="0" fontId="30" fillId="7" borderId="25" xfId="0" applyFont="1" applyFill="1" applyBorder="1" applyAlignment="1">
      <alignment horizontal="left" vertical="center" wrapText="1"/>
    </xf>
    <xf numFmtId="0" fontId="30" fillId="7" borderId="29" xfId="0" applyFont="1" applyFill="1" applyBorder="1" applyAlignment="1">
      <alignment horizontal="left" wrapText="1"/>
    </xf>
    <xf numFmtId="0" fontId="30" fillId="8" borderId="29" xfId="0" applyFont="1" applyFill="1" applyBorder="1" applyAlignment="1">
      <alignment horizontal="left" wrapText="1"/>
    </xf>
    <xf numFmtId="0" fontId="30" fillId="0" borderId="30" xfId="0" applyFont="1" applyBorder="1" applyAlignment="1">
      <alignment horizontal="right" wrapText="1"/>
    </xf>
    <xf numFmtId="0" fontId="31" fillId="7" borderId="44" xfId="0" applyFont="1" applyFill="1" applyBorder="1" applyAlignment="1">
      <alignment vertical="center" wrapText="1"/>
    </xf>
    <xf numFmtId="0" fontId="30" fillId="7" borderId="24" xfId="0" applyFont="1" applyFill="1" applyBorder="1" applyAlignment="1">
      <alignment horizontal="left" vertical="center" wrapText="1"/>
    </xf>
    <xf numFmtId="0" fontId="30" fillId="7" borderId="15" xfId="0" applyFont="1" applyFill="1" applyBorder="1" applyAlignment="1">
      <alignment horizontal="left" vertical="center" wrapText="1"/>
    </xf>
    <xf numFmtId="0" fontId="31" fillId="0" borderId="44" xfId="0" applyFont="1" applyBorder="1" applyAlignment="1">
      <alignment vertical="center" wrapText="1"/>
    </xf>
    <xf numFmtId="0" fontId="31" fillId="0" borderId="44" xfId="0" applyFont="1" applyBorder="1" applyAlignment="1">
      <alignment vertical="top" wrapText="1"/>
    </xf>
    <xf numFmtId="0" fontId="31" fillId="0" borderId="0" xfId="0" applyFont="1" applyBorder="1" applyAlignment="1">
      <alignment vertical="top" wrapText="1"/>
    </xf>
    <xf numFmtId="49" fontId="32" fillId="7" borderId="44" xfId="0" applyNumberFormat="1" applyFont="1" applyFill="1" applyBorder="1" applyAlignment="1">
      <alignment horizontal="left" vertical="center" wrapText="1"/>
    </xf>
    <xf numFmtId="0" fontId="30" fillId="7" borderId="66" xfId="0" applyFont="1" applyFill="1" applyBorder="1" applyAlignment="1">
      <alignment horizontal="left" vertical="center" wrapText="1"/>
    </xf>
    <xf numFmtId="0" fontId="30" fillId="8" borderId="25" xfId="0" applyFont="1" applyFill="1" applyBorder="1" applyAlignment="1">
      <alignment horizontal="left" wrapText="1"/>
    </xf>
    <xf numFmtId="0" fontId="30" fillId="7" borderId="44" xfId="0" applyFont="1" applyFill="1" applyBorder="1" applyAlignment="1">
      <alignment horizontal="left" wrapText="1"/>
    </xf>
    <xf numFmtId="0" fontId="30" fillId="7" borderId="45" xfId="0" applyFont="1" applyFill="1" applyBorder="1" applyAlignment="1">
      <alignment horizontal="left" wrapText="1"/>
    </xf>
    <xf numFmtId="0" fontId="30" fillId="8" borderId="44" xfId="0" applyFont="1" applyFill="1" applyBorder="1" applyAlignment="1">
      <alignment horizontal="left" wrapText="1"/>
    </xf>
    <xf numFmtId="0" fontId="3" fillId="9" borderId="59" xfId="0" applyFont="1" applyFill="1" applyBorder="1"/>
    <xf numFmtId="0" fontId="30" fillId="7" borderId="29" xfId="0" applyFont="1" applyFill="1" applyBorder="1" applyAlignment="1">
      <alignment horizontal="left" vertical="center" wrapText="1"/>
    </xf>
    <xf numFmtId="43" fontId="3" fillId="0" borderId="63" xfId="2" applyFont="1" applyBorder="1" applyAlignment="1">
      <alignment vertical="center"/>
    </xf>
    <xf numFmtId="43" fontId="3" fillId="0" borderId="30" xfId="2" applyFont="1" applyBorder="1" applyAlignment="1">
      <alignment vertical="center"/>
    </xf>
    <xf numFmtId="0" fontId="23" fillId="0" borderId="32" xfId="0" applyFont="1" applyBorder="1"/>
    <xf numFmtId="0" fontId="0" fillId="0" borderId="0" xfId="0" applyFont="1" applyAlignment="1"/>
    <xf numFmtId="0" fontId="31" fillId="7" borderId="47" xfId="0" applyFont="1" applyFill="1" applyBorder="1" applyAlignment="1">
      <alignment vertical="top" wrapText="1"/>
    </xf>
    <xf numFmtId="0" fontId="3" fillId="7" borderId="29" xfId="0" applyFont="1" applyFill="1" applyBorder="1" applyAlignment="1">
      <alignment vertical="center" wrapText="1"/>
    </xf>
    <xf numFmtId="0" fontId="3" fillId="7" borderId="29" xfId="0" applyFont="1" applyFill="1" applyBorder="1" applyAlignment="1">
      <alignment vertical="center"/>
    </xf>
    <xf numFmtId="0" fontId="3" fillId="0" borderId="32" xfId="0" applyFont="1" applyBorder="1"/>
    <xf numFmtId="0" fontId="18" fillId="7" borderId="46" xfId="0" applyFont="1" applyFill="1" applyBorder="1" applyAlignment="1">
      <alignment horizontal="left" vertical="top" wrapText="1"/>
    </xf>
    <xf numFmtId="0" fontId="30" fillId="7" borderId="44" xfId="0" applyFont="1" applyFill="1" applyBorder="1" applyAlignment="1">
      <alignment horizontal="center" vertical="top" wrapText="1"/>
    </xf>
    <xf numFmtId="0" fontId="30" fillId="7" borderId="45" xfId="0" applyFont="1" applyFill="1" applyBorder="1" applyAlignment="1">
      <alignment horizontal="center" vertical="center" wrapText="1"/>
    </xf>
    <xf numFmtId="0" fontId="30" fillId="7" borderId="46" xfId="0" applyFont="1" applyFill="1" applyBorder="1" applyAlignment="1">
      <alignment horizontal="center" vertical="center" wrapText="1"/>
    </xf>
    <xf numFmtId="0" fontId="25" fillId="6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6" fillId="6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>
      <alignment vertical="center" wrapText="1"/>
    </xf>
    <xf numFmtId="1" fontId="26" fillId="6" borderId="0" xfId="0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30" fillId="7" borderId="46" xfId="0" applyFont="1" applyFill="1" applyBorder="1" applyAlignment="1">
      <alignment horizontal="left" vertical="center" wrapText="1"/>
    </xf>
    <xf numFmtId="0" fontId="22" fillId="10" borderId="58" xfId="0" applyFont="1" applyFill="1" applyBorder="1" applyAlignment="1">
      <alignment horizontal="left" vertical="top"/>
    </xf>
    <xf numFmtId="0" fontId="22" fillId="10" borderId="59" xfId="0" applyFont="1" applyFill="1" applyBorder="1" applyAlignment="1">
      <alignment horizontal="left" vertical="top"/>
    </xf>
    <xf numFmtId="0" fontId="33" fillId="10" borderId="60" xfId="0" applyFont="1" applyFill="1" applyBorder="1" applyAlignment="1">
      <alignment horizontal="center" vertical="top" wrapText="1"/>
    </xf>
    <xf numFmtId="0" fontId="17" fillId="9" borderId="58" xfId="0" applyFont="1" applyFill="1" applyBorder="1" applyAlignment="1">
      <alignment horizontal="left" vertical="center" wrapText="1"/>
    </xf>
    <xf numFmtId="0" fontId="17" fillId="9" borderId="56" xfId="0" applyFont="1" applyFill="1" applyBorder="1" applyAlignment="1">
      <alignment horizontal="left" vertical="center" wrapText="1"/>
    </xf>
    <xf numFmtId="0" fontId="11" fillId="4" borderId="36" xfId="0" applyFont="1" applyFill="1" applyBorder="1" applyAlignment="1">
      <alignment horizontal="left" vertical="center" wrapText="1"/>
    </xf>
    <xf numFmtId="0" fontId="11" fillId="4" borderId="35" xfId="0" applyFont="1" applyFill="1" applyBorder="1" applyAlignment="1">
      <alignment horizontal="left" vertical="center" wrapText="1"/>
    </xf>
    <xf numFmtId="0" fontId="11" fillId="4" borderId="43" xfId="0" applyFont="1" applyFill="1" applyBorder="1" applyAlignment="1">
      <alignment horizontal="left" vertical="center" wrapText="1"/>
    </xf>
    <xf numFmtId="0" fontId="31" fillId="7" borderId="35" xfId="0" applyFont="1" applyFill="1" applyBorder="1" applyAlignment="1">
      <alignment horizontal="left" vertical="center" wrapText="1"/>
    </xf>
    <xf numFmtId="0" fontId="31" fillId="7" borderId="37" xfId="0" applyFont="1" applyFill="1" applyBorder="1" applyAlignment="1">
      <alignment horizontal="left" vertical="center" wrapText="1"/>
    </xf>
    <xf numFmtId="0" fontId="11" fillId="6" borderId="44" xfId="0" applyFont="1" applyFill="1" applyBorder="1" applyAlignment="1">
      <alignment horizontal="left" vertical="top" wrapText="1"/>
    </xf>
    <xf numFmtId="0" fontId="10" fillId="0" borderId="44" xfId="0" applyFont="1" applyBorder="1" applyAlignment="1">
      <alignment horizontal="left" vertical="center" wrapText="1"/>
    </xf>
    <xf numFmtId="0" fontId="10" fillId="0" borderId="44" xfId="0" applyFont="1" applyBorder="1" applyAlignment="1">
      <alignment vertical="center"/>
    </xf>
    <xf numFmtId="0" fontId="10" fillId="0" borderId="42" xfId="0" applyFont="1" applyBorder="1" applyAlignment="1">
      <alignment horizontal="left" vertical="center" wrapText="1"/>
    </xf>
    <xf numFmtId="0" fontId="10" fillId="0" borderId="41" xfId="0" applyFont="1" applyBorder="1"/>
    <xf numFmtId="0" fontId="30" fillId="7" borderId="45" xfId="0" applyFont="1" applyFill="1" applyBorder="1" applyAlignment="1">
      <alignment horizontal="left" vertical="center" wrapText="1"/>
    </xf>
    <xf numFmtId="0" fontId="31" fillId="7" borderId="36" xfId="0" applyFont="1" applyFill="1" applyBorder="1" applyAlignment="1">
      <alignment horizontal="left" vertical="center" wrapText="1"/>
    </xf>
    <xf numFmtId="0" fontId="31" fillId="7" borderId="44" xfId="0" applyFont="1" applyFill="1" applyBorder="1" applyAlignment="1">
      <alignment horizontal="left" vertical="center" wrapText="1"/>
    </xf>
    <xf numFmtId="0" fontId="30" fillId="7" borderId="47" xfId="0" applyFont="1" applyFill="1" applyBorder="1" applyAlignment="1">
      <alignment horizontal="left" vertical="center" wrapText="1"/>
    </xf>
    <xf numFmtId="0" fontId="16" fillId="2" borderId="58" xfId="0" applyFont="1" applyFill="1" applyBorder="1" applyAlignment="1">
      <alignment horizontal="left" vertical="center" wrapText="1"/>
    </xf>
    <xf numFmtId="0" fontId="8" fillId="2" borderId="56" xfId="0" applyFont="1" applyFill="1" applyBorder="1" applyAlignment="1">
      <alignment horizontal="left" vertical="center" wrapText="1"/>
    </xf>
    <xf numFmtId="0" fontId="8" fillId="2" borderId="57" xfId="0" applyFont="1" applyFill="1" applyBorder="1" applyAlignment="1">
      <alignment horizontal="left" vertical="center" wrapText="1"/>
    </xf>
    <xf numFmtId="0" fontId="10" fillId="7" borderId="45" xfId="0" applyFont="1" applyFill="1" applyBorder="1" applyAlignment="1">
      <alignment horizontal="left" vertical="center" wrapText="1"/>
    </xf>
    <xf numFmtId="0" fontId="10" fillId="7" borderId="46" xfId="0" applyFont="1" applyFill="1" applyBorder="1" applyAlignment="1">
      <alignment horizontal="left" vertical="center" wrapText="1"/>
    </xf>
    <xf numFmtId="0" fontId="10" fillId="7" borderId="47" xfId="0" applyFont="1" applyFill="1" applyBorder="1" applyAlignment="1">
      <alignment horizontal="left" vertical="center" wrapText="1"/>
    </xf>
    <xf numFmtId="0" fontId="10" fillId="7" borderId="46" xfId="0" applyFont="1" applyFill="1" applyBorder="1" applyAlignment="1">
      <alignment horizontal="left" vertical="center"/>
    </xf>
    <xf numFmtId="0" fontId="10" fillId="7" borderId="47" xfId="0" applyFont="1" applyFill="1" applyBorder="1" applyAlignment="1">
      <alignment horizontal="left" vertical="center"/>
    </xf>
    <xf numFmtId="0" fontId="30" fillId="7" borderId="41" xfId="0" applyFont="1" applyFill="1" applyBorder="1" applyAlignment="1">
      <alignment horizontal="left" vertical="center" wrapText="1"/>
    </xf>
    <xf numFmtId="0" fontId="30" fillId="7" borderId="26" xfId="0" applyFont="1" applyFill="1" applyBorder="1" applyAlignment="1">
      <alignment horizontal="center" vertical="center" wrapText="1"/>
    </xf>
    <xf numFmtId="0" fontId="30" fillId="7" borderId="41" xfId="0" applyFont="1" applyFill="1" applyBorder="1" applyAlignment="1">
      <alignment horizontal="center" vertical="center" wrapText="1"/>
    </xf>
    <xf numFmtId="0" fontId="10" fillId="6" borderId="44" xfId="0" applyFont="1" applyFill="1" applyBorder="1" applyAlignment="1">
      <alignment horizontal="left" vertical="center" wrapText="1"/>
    </xf>
    <xf numFmtId="0" fontId="10" fillId="7" borderId="44" xfId="0" applyFont="1" applyFill="1" applyBorder="1" applyAlignment="1">
      <alignment horizontal="left" vertical="center" wrapText="1"/>
    </xf>
    <xf numFmtId="0" fontId="10" fillId="4" borderId="44" xfId="0" applyFont="1" applyFill="1" applyBorder="1" applyAlignment="1">
      <alignment horizontal="left" vertical="top" wrapText="1"/>
    </xf>
    <xf numFmtId="0" fontId="10" fillId="0" borderId="44" xfId="0" applyFont="1" applyBorder="1" applyAlignment="1">
      <alignment vertical="top"/>
    </xf>
    <xf numFmtId="0" fontId="10" fillId="4" borderId="44" xfId="0" applyFont="1" applyFill="1" applyBorder="1" applyAlignment="1">
      <alignment horizontal="left" vertical="center" wrapText="1"/>
    </xf>
    <xf numFmtId="0" fontId="10" fillId="0" borderId="44" xfId="0" applyFont="1" applyBorder="1"/>
    <xf numFmtId="0" fontId="15" fillId="0" borderId="39" xfId="0" applyFont="1" applyBorder="1" applyAlignment="1">
      <alignment horizontal="left" vertical="center" wrapText="1"/>
    </xf>
    <xf numFmtId="0" fontId="15" fillId="0" borderId="40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0" fillId="0" borderId="0" xfId="0" applyFont="1" applyAlignment="1"/>
    <xf numFmtId="0" fontId="5" fillId="3" borderId="7" xfId="0" applyFont="1" applyFill="1" applyBorder="1" applyAlignment="1">
      <alignment horizontal="center" vertical="center"/>
    </xf>
    <xf numFmtId="0" fontId="4" fillId="0" borderId="8" xfId="0" applyFont="1" applyBorder="1"/>
    <xf numFmtId="0" fontId="4" fillId="0" borderId="9" xfId="0" applyFont="1" applyBorder="1"/>
    <xf numFmtId="0" fontId="3" fillId="0" borderId="0" xfId="0" applyFont="1" applyAlignment="1">
      <alignment horizontal="center"/>
    </xf>
    <xf numFmtId="0" fontId="34" fillId="0" borderId="0" xfId="0" applyFont="1" applyAlignment="1">
      <alignment horizontal="center"/>
    </xf>
    <xf numFmtId="0" fontId="1" fillId="0" borderId="0" xfId="0" applyFont="1" applyAlignment="1">
      <alignment horizontal="left" wrapText="1"/>
    </xf>
    <xf numFmtId="0" fontId="1" fillId="0" borderId="1" xfId="0" applyFont="1" applyBorder="1" applyAlignment="1">
      <alignment horizontal="left"/>
    </xf>
    <xf numFmtId="0" fontId="4" fillId="0" borderId="1" xfId="0" applyFont="1" applyBorder="1"/>
    <xf numFmtId="0" fontId="5" fillId="3" borderId="6" xfId="0" applyFont="1" applyFill="1" applyBorder="1" applyAlignment="1">
      <alignment horizontal="center" vertical="center" wrapText="1"/>
    </xf>
    <xf numFmtId="0" fontId="4" fillId="0" borderId="27" xfId="0" applyFont="1" applyBorder="1"/>
    <xf numFmtId="0" fontId="4" fillId="0" borderId="12" xfId="0" applyFont="1" applyBorder="1"/>
    <xf numFmtId="0" fontId="5" fillId="3" borderId="5" xfId="0" applyFont="1" applyFill="1" applyBorder="1" applyAlignment="1">
      <alignment horizontal="center" vertical="center" wrapText="1"/>
    </xf>
    <xf numFmtId="0" fontId="4" fillId="0" borderId="11" xfId="0" applyFont="1" applyBorder="1"/>
    <xf numFmtId="0" fontId="12" fillId="2" borderId="2" xfId="0" applyFont="1" applyFill="1" applyBorder="1" applyAlignment="1">
      <alignment horizontal="left" vertical="center" wrapText="1"/>
    </xf>
    <xf numFmtId="0" fontId="12" fillId="2" borderId="3" xfId="0" applyFont="1" applyFill="1" applyBorder="1" applyAlignment="1">
      <alignment horizontal="left" vertical="center" wrapText="1"/>
    </xf>
    <xf numFmtId="0" fontId="13" fillId="0" borderId="3" xfId="0" applyFont="1" applyBorder="1"/>
    <xf numFmtId="0" fontId="13" fillId="0" borderId="4" xfId="0" applyFont="1" applyBorder="1"/>
    <xf numFmtId="0" fontId="6" fillId="3" borderId="10" xfId="0" applyFont="1" applyFill="1" applyBorder="1" applyAlignment="1">
      <alignment horizontal="center" vertical="center" wrapText="1"/>
    </xf>
    <xf numFmtId="0" fontId="4" fillId="0" borderId="14" xfId="0" applyFont="1" applyBorder="1"/>
    <xf numFmtId="0" fontId="15" fillId="0" borderId="23" xfId="0" applyFont="1" applyBorder="1" applyAlignment="1">
      <alignment horizontal="left" vertical="center" wrapText="1"/>
    </xf>
    <xf numFmtId="0" fontId="10" fillId="0" borderId="27" xfId="0" applyFont="1" applyBorder="1" applyAlignment="1">
      <alignment horizontal="left"/>
    </xf>
    <xf numFmtId="0" fontId="10" fillId="0" borderId="38" xfId="0" applyFont="1" applyBorder="1" applyAlignment="1">
      <alignment horizontal="left"/>
    </xf>
    <xf numFmtId="0" fontId="14" fillId="0" borderId="26" xfId="0" applyFont="1" applyBorder="1" applyAlignment="1">
      <alignment horizontal="center" vertical="center" wrapText="1"/>
    </xf>
    <xf numFmtId="0" fontId="4" fillId="0" borderId="26" xfId="0" applyFont="1" applyBorder="1"/>
    <xf numFmtId="0" fontId="14" fillId="0" borderId="27" xfId="0" applyFont="1" applyBorder="1" applyAlignment="1">
      <alignment horizontal="center" vertical="center" wrapText="1"/>
    </xf>
    <xf numFmtId="0" fontId="4" fillId="0" borderId="19" xfId="0" applyFont="1" applyBorder="1"/>
    <xf numFmtId="0" fontId="15" fillId="0" borderId="48" xfId="0" applyFont="1" applyBorder="1" applyAlignment="1">
      <alignment horizontal="left" vertical="center" wrapText="1"/>
    </xf>
    <xf numFmtId="0" fontId="10" fillId="0" borderId="43" xfId="0" applyFont="1" applyBorder="1" applyAlignment="1">
      <alignment horizontal="left"/>
    </xf>
    <xf numFmtId="0" fontId="10" fillId="0" borderId="49" xfId="0" applyFont="1" applyBorder="1" applyAlignment="1">
      <alignment horizontal="left"/>
    </xf>
    <xf numFmtId="0" fontId="31" fillId="7" borderId="44" xfId="0" applyFont="1" applyFill="1" applyBorder="1" applyAlignment="1">
      <alignment horizontal="center" vertical="center" wrapText="1"/>
    </xf>
    <xf numFmtId="0" fontId="32" fillId="0" borderId="46" xfId="0" applyFont="1" applyBorder="1" applyAlignment="1">
      <alignment horizontal="center" vertical="center" wrapText="1"/>
    </xf>
    <xf numFmtId="0" fontId="23" fillId="2" borderId="64" xfId="0" applyFont="1" applyFill="1" applyBorder="1" applyAlignment="1">
      <alignment horizontal="left" vertical="center" wrapText="1"/>
    </xf>
    <xf numFmtId="0" fontId="3" fillId="2" borderId="65" xfId="0" applyFont="1" applyFill="1" applyBorder="1" applyAlignment="1">
      <alignment horizontal="left" vertical="center" wrapText="1"/>
    </xf>
    <xf numFmtId="0" fontId="4" fillId="0" borderId="65" xfId="0" applyFont="1" applyBorder="1" applyAlignment="1">
      <alignment vertical="center"/>
    </xf>
    <xf numFmtId="0" fontId="4" fillId="0" borderId="56" xfId="0" applyFont="1" applyBorder="1" applyAlignment="1">
      <alignment vertical="center"/>
    </xf>
    <xf numFmtId="0" fontId="4" fillId="0" borderId="57" xfId="0" applyFont="1" applyBorder="1" applyAlignment="1">
      <alignment vertical="center"/>
    </xf>
    <xf numFmtId="0" fontId="30" fillId="7" borderId="43" xfId="0" applyFont="1" applyFill="1" applyBorder="1" applyAlignment="1">
      <alignment horizontal="center" vertical="center" wrapText="1"/>
    </xf>
    <xf numFmtId="0" fontId="33" fillId="10" borderId="59" xfId="0" applyFont="1" applyFill="1" applyBorder="1" applyAlignment="1">
      <alignment horizontal="center" vertical="top"/>
    </xf>
    <xf numFmtId="0" fontId="32" fillId="0" borderId="44" xfId="0" applyFont="1" applyBorder="1" applyAlignment="1">
      <alignment horizontal="center" vertical="center" wrapText="1"/>
    </xf>
  </cellXfs>
  <cellStyles count="3">
    <cellStyle name="Millares" xfId="2" builtinId="3"/>
    <cellStyle name="Normal" xfId="0" builtinId="0"/>
    <cellStyle name="Normal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38100</xdr:rowOff>
    </xdr:from>
    <xdr:ext cx="1390650" cy="704850"/>
    <xdr:pic>
      <xdr:nvPicPr>
        <xdr:cNvPr id="2" name="image1.pn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95250</xdr:colOff>
      <xdr:row>0</xdr:row>
      <xdr:rowOff>123825</xdr:rowOff>
    </xdr:from>
    <xdr:ext cx="1390650" cy="704850"/>
    <xdr:pic>
      <xdr:nvPicPr>
        <xdr:cNvPr id="3" name="image1.png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A1002"/>
  <sheetViews>
    <sheetView tabSelected="1" topLeftCell="A91" zoomScale="85" zoomScaleNormal="85" workbookViewId="0">
      <selection activeCell="T57" sqref="T57"/>
    </sheetView>
  </sheetViews>
  <sheetFormatPr baseColWidth="10" defaultColWidth="12.625" defaultRowHeight="15" customHeight="1" x14ac:dyDescent="0.2"/>
  <cols>
    <col min="1" max="1" width="17.5" customWidth="1"/>
    <col min="2" max="2" width="15.875" customWidth="1"/>
    <col min="3" max="3" width="35" customWidth="1"/>
    <col min="4" max="4" width="17.875" customWidth="1"/>
    <col min="5" max="5" width="17.125" customWidth="1"/>
    <col min="6" max="6" width="8" customWidth="1"/>
    <col min="7" max="7" width="13.5" customWidth="1"/>
    <col min="8" max="8" width="1.75" customWidth="1"/>
    <col min="9" max="9" width="2.125" customWidth="1"/>
    <col min="10" max="10" width="1.625" customWidth="1"/>
    <col min="11" max="11" width="2.25" customWidth="1"/>
    <col min="12" max="12" width="1.75" customWidth="1"/>
    <col min="13" max="13" width="2" customWidth="1"/>
    <col min="14" max="14" width="2.75" customWidth="1"/>
    <col min="15" max="15" width="2.875" customWidth="1"/>
    <col min="16" max="16" width="3.125" customWidth="1"/>
    <col min="17" max="18" width="2.75" customWidth="1"/>
    <col min="19" max="19" width="3.25" customWidth="1"/>
    <col min="20" max="20" width="13.375" customWidth="1"/>
    <col min="21" max="27" width="9.375" customWidth="1"/>
  </cols>
  <sheetData>
    <row r="4" spans="1:27" ht="18.75" x14ac:dyDescent="0.3">
      <c r="A4" s="237" t="s">
        <v>0</v>
      </c>
      <c r="B4" s="237"/>
      <c r="C4" s="238"/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8"/>
      <c r="R4" s="238"/>
      <c r="S4" s="238"/>
      <c r="T4" s="238"/>
    </row>
    <row r="5" spans="1:27" ht="18.75" x14ac:dyDescent="0.3">
      <c r="A5" s="243" t="s">
        <v>194</v>
      </c>
      <c r="B5" s="237"/>
      <c r="C5" s="238"/>
      <c r="D5" s="238"/>
      <c r="E5" s="238"/>
      <c r="F5" s="238"/>
      <c r="G5" s="238"/>
      <c r="H5" s="238"/>
      <c r="I5" s="238"/>
      <c r="J5" s="238"/>
      <c r="K5" s="238"/>
      <c r="L5" s="238"/>
      <c r="M5" s="238"/>
      <c r="N5" s="238"/>
      <c r="O5" s="238"/>
      <c r="P5" s="238"/>
      <c r="Q5" s="238"/>
      <c r="R5" s="238"/>
      <c r="S5" s="238"/>
      <c r="T5" s="238"/>
    </row>
    <row r="6" spans="1:27" x14ac:dyDescent="0.25">
      <c r="A6" s="1" t="s">
        <v>1</v>
      </c>
      <c r="B6" s="1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7" ht="24" customHeight="1" x14ac:dyDescent="0.25">
      <c r="A7" s="244" t="s">
        <v>199</v>
      </c>
      <c r="B7" s="244"/>
      <c r="C7" s="238"/>
      <c r="D7" s="238"/>
      <c r="E7" s="238"/>
      <c r="F7" s="238"/>
      <c r="G7" s="238"/>
      <c r="H7" s="238"/>
      <c r="I7" s="238"/>
      <c r="J7" s="238"/>
      <c r="K7" s="238"/>
      <c r="L7" s="238"/>
      <c r="M7" s="238"/>
      <c r="N7" s="238"/>
      <c r="O7" s="238"/>
      <c r="P7" s="238"/>
      <c r="Q7" s="238"/>
      <c r="R7" s="238"/>
      <c r="S7" s="238"/>
      <c r="T7" s="238"/>
    </row>
    <row r="8" spans="1:27" x14ac:dyDescent="0.25">
      <c r="A8" s="5"/>
      <c r="B8" s="5"/>
      <c r="C8" s="242"/>
      <c r="D8" s="238"/>
      <c r="E8" s="238"/>
      <c r="F8" s="238"/>
      <c r="G8" s="238"/>
      <c r="H8" s="238"/>
      <c r="I8" s="238"/>
      <c r="J8" s="238"/>
      <c r="K8" s="238"/>
      <c r="L8" s="238"/>
      <c r="M8" s="238"/>
      <c r="N8" s="238"/>
      <c r="O8" s="238"/>
      <c r="P8" s="238"/>
      <c r="Q8" s="238"/>
      <c r="R8" s="238"/>
      <c r="S8" s="238"/>
      <c r="T8" s="238"/>
    </row>
    <row r="9" spans="1:27" x14ac:dyDescent="0.25">
      <c r="A9" s="245" t="s">
        <v>2</v>
      </c>
      <c r="B9" s="245"/>
      <c r="C9" s="246"/>
      <c r="D9" s="246"/>
      <c r="E9" s="246"/>
      <c r="F9" s="246"/>
      <c r="G9" s="246"/>
      <c r="H9" s="246"/>
      <c r="I9" s="246"/>
      <c r="J9" s="246"/>
      <c r="K9" s="246"/>
      <c r="L9" s="246"/>
      <c r="M9" s="246"/>
      <c r="N9" s="246"/>
      <c r="O9" s="246"/>
      <c r="P9" s="246"/>
      <c r="Q9" s="246"/>
      <c r="R9" s="246"/>
      <c r="S9" s="246"/>
      <c r="T9" s="246"/>
    </row>
    <row r="10" spans="1:27" ht="51.75" customHeight="1" thickBot="1" x14ac:dyDescent="0.25">
      <c r="A10" s="252" t="s">
        <v>26</v>
      </c>
      <c r="B10" s="253"/>
      <c r="C10" s="254"/>
      <c r="D10" s="254"/>
      <c r="E10" s="254"/>
      <c r="F10" s="254"/>
      <c r="G10" s="254"/>
      <c r="H10" s="254"/>
      <c r="I10" s="254"/>
      <c r="J10" s="254"/>
      <c r="K10" s="254"/>
      <c r="L10" s="254"/>
      <c r="M10" s="254"/>
      <c r="N10" s="254"/>
      <c r="O10" s="254"/>
      <c r="P10" s="254"/>
      <c r="Q10" s="254"/>
      <c r="R10" s="254"/>
      <c r="S10" s="254"/>
      <c r="T10" s="255"/>
    </row>
    <row r="11" spans="1:27" x14ac:dyDescent="0.25">
      <c r="A11" s="250" t="s">
        <v>3</v>
      </c>
      <c r="B11" s="247" t="s">
        <v>27</v>
      </c>
      <c r="C11" s="247" t="s">
        <v>28</v>
      </c>
      <c r="D11" s="247" t="s">
        <v>4</v>
      </c>
      <c r="E11" s="247" t="s">
        <v>5</v>
      </c>
      <c r="F11" s="247" t="s">
        <v>6</v>
      </c>
      <c r="G11" s="247" t="s">
        <v>7</v>
      </c>
      <c r="H11" s="239" t="s">
        <v>8</v>
      </c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1"/>
      <c r="T11" s="256" t="s">
        <v>9</v>
      </c>
      <c r="V11" s="6"/>
    </row>
    <row r="12" spans="1:27" ht="20.25" customHeight="1" thickBot="1" x14ac:dyDescent="0.25">
      <c r="A12" s="251"/>
      <c r="B12" s="248"/>
      <c r="C12" s="248"/>
      <c r="D12" s="249"/>
      <c r="E12" s="249"/>
      <c r="F12" s="249"/>
      <c r="G12" s="249"/>
      <c r="H12" s="7" t="s">
        <v>10</v>
      </c>
      <c r="I12" s="7" t="s">
        <v>11</v>
      </c>
      <c r="J12" s="7" t="s">
        <v>12</v>
      </c>
      <c r="K12" s="7" t="s">
        <v>13</v>
      </c>
      <c r="L12" s="7" t="s">
        <v>12</v>
      </c>
      <c r="M12" s="7" t="s">
        <v>14</v>
      </c>
      <c r="N12" s="7" t="s">
        <v>14</v>
      </c>
      <c r="O12" s="7" t="s">
        <v>13</v>
      </c>
      <c r="P12" s="7" t="s">
        <v>15</v>
      </c>
      <c r="Q12" s="7" t="s">
        <v>16</v>
      </c>
      <c r="R12" s="7" t="s">
        <v>17</v>
      </c>
      <c r="S12" s="7" t="s">
        <v>18</v>
      </c>
      <c r="T12" s="257"/>
    </row>
    <row r="13" spans="1:27" ht="44.25" customHeight="1" x14ac:dyDescent="0.2">
      <c r="A13" s="235" t="s">
        <v>142</v>
      </c>
      <c r="B13" s="231" t="s">
        <v>74</v>
      </c>
      <c r="C13" s="22" t="s">
        <v>78</v>
      </c>
      <c r="D13" s="265" t="s">
        <v>71</v>
      </c>
      <c r="E13" s="258" t="s">
        <v>77</v>
      </c>
      <c r="F13" s="8"/>
      <c r="G13" s="49" t="s">
        <v>143</v>
      </c>
      <c r="H13" s="59"/>
      <c r="I13" s="59"/>
      <c r="J13" s="59"/>
      <c r="K13" s="59"/>
      <c r="L13" s="59"/>
      <c r="M13" s="59"/>
      <c r="N13" s="59"/>
      <c r="O13" s="59">
        <v>1</v>
      </c>
      <c r="P13" s="59">
        <v>1</v>
      </c>
      <c r="Q13" s="59">
        <v>1</v>
      </c>
      <c r="R13" s="59"/>
      <c r="S13" s="59"/>
      <c r="T13" s="9"/>
    </row>
    <row r="14" spans="1:27" ht="40.5" customHeight="1" x14ac:dyDescent="0.25">
      <c r="A14" s="236"/>
      <c r="B14" s="232"/>
      <c r="C14" s="22" t="s">
        <v>79</v>
      </c>
      <c r="D14" s="266"/>
      <c r="E14" s="259"/>
      <c r="F14" s="10"/>
      <c r="G14" s="49" t="s">
        <v>144</v>
      </c>
      <c r="H14" s="60"/>
      <c r="I14" s="60"/>
      <c r="J14" s="60"/>
      <c r="K14" s="61"/>
      <c r="L14" s="61"/>
      <c r="M14" s="61"/>
      <c r="N14" s="61"/>
      <c r="O14" s="61"/>
      <c r="P14" s="60">
        <v>1</v>
      </c>
      <c r="Q14" s="60">
        <v>1</v>
      </c>
      <c r="R14" s="60"/>
      <c r="S14" s="60"/>
      <c r="T14" s="35"/>
      <c r="U14" s="5"/>
      <c r="V14" s="5"/>
      <c r="W14" s="5"/>
      <c r="X14" s="5"/>
      <c r="Y14" s="5"/>
      <c r="Z14" s="5"/>
      <c r="AA14" s="5"/>
    </row>
    <row r="15" spans="1:27" ht="40.5" x14ac:dyDescent="0.2">
      <c r="A15" s="236"/>
      <c r="B15" s="232"/>
      <c r="C15" s="22" t="s">
        <v>43</v>
      </c>
      <c r="D15" s="266"/>
      <c r="E15" s="259"/>
      <c r="F15" s="48" t="s">
        <v>72</v>
      </c>
      <c r="G15" s="49" t="s">
        <v>73</v>
      </c>
      <c r="H15" s="60"/>
      <c r="I15" s="60"/>
      <c r="J15" s="61"/>
      <c r="K15" s="61"/>
      <c r="L15" s="61"/>
      <c r="M15" s="61"/>
      <c r="N15" s="61"/>
      <c r="O15" s="60"/>
      <c r="P15" s="60">
        <v>1</v>
      </c>
      <c r="Q15" s="60"/>
      <c r="R15" s="60"/>
      <c r="S15" s="60"/>
      <c r="T15" s="35"/>
    </row>
    <row r="16" spans="1:27" ht="27" x14ac:dyDescent="0.2">
      <c r="A16" s="236"/>
      <c r="B16" s="233" t="s">
        <v>75</v>
      </c>
      <c r="C16" s="22" t="s">
        <v>42</v>
      </c>
      <c r="D16" s="266"/>
      <c r="E16" s="259"/>
      <c r="F16" s="10"/>
      <c r="G16" s="49" t="s">
        <v>80</v>
      </c>
      <c r="H16" s="50"/>
      <c r="I16" s="51"/>
      <c r="J16" s="50"/>
      <c r="K16" s="50"/>
      <c r="L16" s="50"/>
      <c r="M16" s="50"/>
      <c r="N16" s="50"/>
      <c r="O16" s="50">
        <v>1</v>
      </c>
      <c r="P16" s="50">
        <v>1</v>
      </c>
      <c r="Q16" s="50"/>
      <c r="R16" s="50"/>
      <c r="S16" s="50"/>
      <c r="T16" s="36"/>
    </row>
    <row r="17" spans="1:20" ht="27" x14ac:dyDescent="0.25">
      <c r="A17" s="236"/>
      <c r="B17" s="233"/>
      <c r="C17" s="22" t="s">
        <v>41</v>
      </c>
      <c r="D17" s="266"/>
      <c r="E17" s="259"/>
      <c r="F17" s="10"/>
      <c r="G17" s="49" t="s">
        <v>81</v>
      </c>
      <c r="H17" s="52"/>
      <c r="I17" s="52"/>
      <c r="J17" s="53"/>
      <c r="K17" s="53"/>
      <c r="L17" s="53"/>
      <c r="M17" s="52"/>
      <c r="N17" s="52"/>
      <c r="O17" s="52"/>
      <c r="P17" s="52">
        <v>1</v>
      </c>
      <c r="Q17" s="52">
        <v>1</v>
      </c>
      <c r="R17" s="52"/>
      <c r="S17" s="52"/>
      <c r="T17" s="37"/>
    </row>
    <row r="18" spans="1:20" x14ac:dyDescent="0.25">
      <c r="A18" s="236"/>
      <c r="B18" s="233"/>
      <c r="C18" s="22" t="s">
        <v>40</v>
      </c>
      <c r="D18" s="266"/>
      <c r="E18" s="259"/>
      <c r="F18" s="10"/>
      <c r="G18" s="49" t="s">
        <v>82</v>
      </c>
      <c r="H18" s="52"/>
      <c r="I18" s="53"/>
      <c r="J18" s="53"/>
      <c r="K18" s="53"/>
      <c r="L18" s="52"/>
      <c r="M18" s="52"/>
      <c r="N18" s="52"/>
      <c r="O18" s="52"/>
      <c r="P18" s="52"/>
      <c r="Q18" s="52"/>
      <c r="R18" s="52">
        <v>1</v>
      </c>
      <c r="S18" s="52"/>
      <c r="T18" s="37"/>
    </row>
    <row r="19" spans="1:20" ht="27" x14ac:dyDescent="0.25">
      <c r="A19" s="236"/>
      <c r="B19" s="233" t="s">
        <v>76</v>
      </c>
      <c r="C19" s="22" t="s">
        <v>39</v>
      </c>
      <c r="D19" s="266"/>
      <c r="E19" s="259"/>
      <c r="F19" s="10"/>
      <c r="G19" s="49" t="s">
        <v>84</v>
      </c>
      <c r="H19" s="52"/>
      <c r="I19" s="52"/>
      <c r="J19" s="53"/>
      <c r="K19" s="53"/>
      <c r="L19" s="53"/>
      <c r="M19" s="52"/>
      <c r="N19" s="52"/>
      <c r="O19" s="52">
        <v>1</v>
      </c>
      <c r="P19" s="52">
        <v>1</v>
      </c>
      <c r="Q19" s="52"/>
      <c r="R19" s="52"/>
      <c r="S19" s="52"/>
      <c r="T19" s="37"/>
    </row>
    <row r="20" spans="1:20" ht="27" x14ac:dyDescent="0.25">
      <c r="A20" s="236"/>
      <c r="B20" s="233"/>
      <c r="C20" s="22" t="s">
        <v>38</v>
      </c>
      <c r="D20" s="266"/>
      <c r="E20" s="259"/>
      <c r="F20" s="10"/>
      <c r="G20" s="49" t="s">
        <v>83</v>
      </c>
      <c r="H20" s="52"/>
      <c r="I20" s="52"/>
      <c r="J20" s="53"/>
      <c r="K20" s="52"/>
      <c r="L20" s="52"/>
      <c r="M20" s="52"/>
      <c r="N20" s="52"/>
      <c r="O20" s="52"/>
      <c r="P20" s="52"/>
      <c r="Q20" s="52"/>
      <c r="R20" s="52"/>
      <c r="S20" s="52"/>
      <c r="T20" s="37"/>
    </row>
    <row r="21" spans="1:20" ht="40.5" x14ac:dyDescent="0.25">
      <c r="A21" s="236"/>
      <c r="B21" s="233"/>
      <c r="C21" s="22" t="s">
        <v>29</v>
      </c>
      <c r="D21" s="266"/>
      <c r="E21" s="259"/>
      <c r="F21" s="10"/>
      <c r="G21" s="49" t="s">
        <v>145</v>
      </c>
      <c r="H21" s="52"/>
      <c r="I21" s="52"/>
      <c r="J21" s="52"/>
      <c r="K21" s="53"/>
      <c r="L21" s="52"/>
      <c r="M21" s="52"/>
      <c r="N21" s="52"/>
      <c r="O21" s="52"/>
      <c r="P21" s="52"/>
      <c r="Q21" s="52"/>
      <c r="R21" s="52">
        <v>1</v>
      </c>
      <c r="S21" s="52"/>
      <c r="T21" s="37"/>
    </row>
    <row r="22" spans="1:20" ht="27" x14ac:dyDescent="0.25">
      <c r="A22" s="236"/>
      <c r="B22" s="234"/>
      <c r="C22" s="22" t="s">
        <v>85</v>
      </c>
      <c r="D22" s="267"/>
      <c r="E22" s="260"/>
      <c r="F22" s="25"/>
      <c r="G22" s="49" t="s">
        <v>86</v>
      </c>
      <c r="H22" s="54"/>
      <c r="I22" s="54"/>
      <c r="J22" s="54"/>
      <c r="K22" s="54"/>
      <c r="L22" s="55"/>
      <c r="M22" s="54"/>
      <c r="N22" s="65"/>
      <c r="O22" s="65"/>
      <c r="P22" s="120">
        <v>1</v>
      </c>
      <c r="Q22" s="54">
        <v>1</v>
      </c>
      <c r="R22" s="54">
        <v>1</v>
      </c>
      <c r="S22" s="54"/>
      <c r="T22" s="38"/>
    </row>
    <row r="23" spans="1:20" ht="40.5" x14ac:dyDescent="0.25">
      <c r="A23" s="204" t="s">
        <v>31</v>
      </c>
      <c r="B23" s="210" t="s">
        <v>146</v>
      </c>
      <c r="C23" s="22" t="s">
        <v>34</v>
      </c>
      <c r="D23" s="261" t="s">
        <v>147</v>
      </c>
      <c r="E23" s="263" t="s">
        <v>148</v>
      </c>
      <c r="F23" s="23"/>
      <c r="G23" s="49" t="s">
        <v>144</v>
      </c>
      <c r="H23" s="69"/>
      <c r="I23" s="66"/>
      <c r="J23" s="66"/>
      <c r="K23" s="67"/>
      <c r="L23" s="67"/>
      <c r="M23" s="67"/>
      <c r="N23" s="67"/>
      <c r="O23" s="66"/>
      <c r="P23" s="66"/>
      <c r="Q23" s="66">
        <v>1</v>
      </c>
      <c r="R23" s="66"/>
      <c r="S23" s="66"/>
      <c r="T23" s="68"/>
    </row>
    <row r="24" spans="1:20" ht="27" x14ac:dyDescent="0.25">
      <c r="A24" s="205"/>
      <c r="B24" s="211"/>
      <c r="C24" s="22" t="s">
        <v>35</v>
      </c>
      <c r="D24" s="262"/>
      <c r="E24" s="264"/>
      <c r="F24" s="11"/>
      <c r="G24" s="49" t="s">
        <v>87</v>
      </c>
      <c r="H24" s="52"/>
      <c r="I24" s="52"/>
      <c r="J24" s="52"/>
      <c r="K24" s="52"/>
      <c r="L24" s="52"/>
      <c r="M24" s="53"/>
      <c r="N24" s="52"/>
      <c r="O24" s="52"/>
      <c r="P24" s="52">
        <v>1</v>
      </c>
      <c r="Q24" s="52">
        <v>1</v>
      </c>
      <c r="R24" s="52">
        <v>1</v>
      </c>
      <c r="S24" s="52">
        <v>1</v>
      </c>
      <c r="T24" s="37"/>
    </row>
    <row r="25" spans="1:20" ht="27" x14ac:dyDescent="0.25">
      <c r="A25" s="205"/>
      <c r="B25" s="211"/>
      <c r="C25" s="22" t="s">
        <v>88</v>
      </c>
      <c r="D25" s="262"/>
      <c r="E25" s="264"/>
      <c r="F25" s="11"/>
      <c r="G25" s="49" t="s">
        <v>149</v>
      </c>
      <c r="H25" s="52"/>
      <c r="I25" s="52"/>
      <c r="J25" s="52"/>
      <c r="K25" s="52"/>
      <c r="L25" s="52"/>
      <c r="M25" s="53"/>
      <c r="N25" s="52"/>
      <c r="O25" s="52"/>
      <c r="P25" s="52"/>
      <c r="Q25" s="52">
        <v>1</v>
      </c>
      <c r="R25" s="52">
        <v>1</v>
      </c>
      <c r="S25" s="52">
        <v>1</v>
      </c>
      <c r="T25" s="37"/>
    </row>
    <row r="26" spans="1:20" ht="30.75" customHeight="1" x14ac:dyDescent="0.25">
      <c r="A26" s="206"/>
      <c r="B26" s="212" t="s">
        <v>150</v>
      </c>
      <c r="C26" s="22" t="s">
        <v>36</v>
      </c>
      <c r="D26" s="262"/>
      <c r="E26" s="264"/>
      <c r="F26" s="11"/>
      <c r="G26" s="49" t="s">
        <v>89</v>
      </c>
      <c r="H26" s="52"/>
      <c r="I26" s="52"/>
      <c r="J26" s="52"/>
      <c r="K26" s="63"/>
      <c r="L26" s="52"/>
      <c r="M26" s="52"/>
      <c r="N26" s="53"/>
      <c r="O26" s="52"/>
      <c r="P26" s="52">
        <v>1</v>
      </c>
      <c r="Q26" s="52">
        <v>1</v>
      </c>
      <c r="R26" s="52"/>
      <c r="S26" s="52"/>
      <c r="T26" s="37"/>
    </row>
    <row r="27" spans="1:20" ht="30.75" customHeight="1" x14ac:dyDescent="0.25">
      <c r="A27" s="206"/>
      <c r="B27" s="213"/>
      <c r="C27" s="22" t="s">
        <v>37</v>
      </c>
      <c r="D27" s="262"/>
      <c r="E27" s="264"/>
      <c r="F27" s="11"/>
      <c r="G27" s="49" t="s">
        <v>90</v>
      </c>
      <c r="H27" s="52"/>
      <c r="I27" s="62"/>
      <c r="J27" s="62"/>
      <c r="K27" s="62"/>
      <c r="L27" s="62"/>
      <c r="M27" s="62"/>
      <c r="N27" s="62"/>
      <c r="O27" s="62"/>
      <c r="Q27" s="121">
        <v>1</v>
      </c>
      <c r="R27" s="121">
        <v>1</v>
      </c>
      <c r="S27" s="121">
        <v>1</v>
      </c>
      <c r="T27" s="37"/>
    </row>
    <row r="28" spans="1:20" ht="54" x14ac:dyDescent="0.25">
      <c r="A28" s="206"/>
      <c r="B28" s="213"/>
      <c r="C28" s="122" t="s">
        <v>185</v>
      </c>
      <c r="D28" s="262"/>
      <c r="E28" s="264"/>
      <c r="F28" s="23"/>
      <c r="G28" s="49" t="s">
        <v>91</v>
      </c>
      <c r="H28" s="54"/>
      <c r="I28" s="54"/>
      <c r="J28" s="54"/>
      <c r="K28" s="55"/>
      <c r="L28" s="54"/>
      <c r="M28" s="55"/>
      <c r="N28" s="56"/>
      <c r="O28" s="54"/>
      <c r="P28" s="54"/>
      <c r="Q28" s="54">
        <v>1</v>
      </c>
      <c r="R28" s="54"/>
      <c r="S28" s="54"/>
      <c r="T28" s="38"/>
    </row>
    <row r="29" spans="1:20" s="20" customFormat="1" ht="42" customHeight="1" x14ac:dyDescent="0.25">
      <c r="A29" s="209" t="s">
        <v>151</v>
      </c>
      <c r="B29" s="229" t="s">
        <v>47</v>
      </c>
      <c r="C29" s="26" t="s">
        <v>44</v>
      </c>
      <c r="D29" s="221" t="s">
        <v>152</v>
      </c>
      <c r="E29" s="221" t="s">
        <v>153</v>
      </c>
      <c r="F29" s="28"/>
      <c r="G29" s="49" t="s">
        <v>154</v>
      </c>
      <c r="H29" s="57"/>
      <c r="I29" s="57"/>
      <c r="J29" s="57"/>
      <c r="K29" s="58"/>
      <c r="L29" s="57"/>
      <c r="M29" s="58"/>
      <c r="N29" s="57"/>
      <c r="O29" s="57"/>
      <c r="P29" s="57"/>
      <c r="Q29" s="57">
        <v>1</v>
      </c>
      <c r="R29" s="57"/>
      <c r="S29" s="57"/>
      <c r="T29" s="29"/>
    </row>
    <row r="30" spans="1:20" s="20" customFormat="1" ht="27" x14ac:dyDescent="0.25">
      <c r="A30" s="209"/>
      <c r="B30" s="229"/>
      <c r="C30" s="26" t="s">
        <v>33</v>
      </c>
      <c r="D30" s="222"/>
      <c r="E30" s="224"/>
      <c r="F30" s="28"/>
      <c r="G30" s="49" t="s">
        <v>92</v>
      </c>
      <c r="H30" s="57"/>
      <c r="I30" s="57"/>
      <c r="J30" s="57"/>
      <c r="K30" s="58"/>
      <c r="L30" s="57"/>
      <c r="M30" s="57"/>
      <c r="N30" s="57"/>
      <c r="O30" s="57"/>
      <c r="P30" s="57"/>
      <c r="Q30" s="57"/>
      <c r="R30" s="57">
        <v>1</v>
      </c>
      <c r="S30" s="57"/>
      <c r="T30" s="29"/>
    </row>
    <row r="31" spans="1:20" s="20" customFormat="1" ht="27" x14ac:dyDescent="0.25">
      <c r="A31" s="209"/>
      <c r="B31" s="229"/>
      <c r="C31" s="26" t="s">
        <v>155</v>
      </c>
      <c r="D31" s="222"/>
      <c r="E31" s="224"/>
      <c r="F31" s="28"/>
      <c r="G31" s="49" t="s">
        <v>143</v>
      </c>
      <c r="H31" s="57"/>
      <c r="I31" s="57"/>
      <c r="J31" s="57"/>
      <c r="K31" s="58"/>
      <c r="L31" s="57"/>
      <c r="M31" s="58"/>
      <c r="N31" s="57"/>
      <c r="O31" s="57"/>
      <c r="P31" s="57"/>
      <c r="Q31" s="57"/>
      <c r="R31" s="57">
        <v>1</v>
      </c>
      <c r="S31" s="57"/>
      <c r="T31" s="29"/>
    </row>
    <row r="32" spans="1:20" s="20" customFormat="1" ht="27" x14ac:dyDescent="0.25">
      <c r="A32" s="209"/>
      <c r="B32" s="229"/>
      <c r="C32" s="26" t="s">
        <v>156</v>
      </c>
      <c r="D32" s="222"/>
      <c r="E32" s="224"/>
      <c r="F32" s="28"/>
      <c r="G32" s="49" t="s">
        <v>82</v>
      </c>
      <c r="H32" s="57"/>
      <c r="I32" s="57"/>
      <c r="J32" s="57"/>
      <c r="K32" s="58"/>
      <c r="L32" s="57"/>
      <c r="M32" s="58"/>
      <c r="N32" s="57"/>
      <c r="O32" s="57"/>
      <c r="P32" s="57"/>
      <c r="Q32" s="57"/>
      <c r="R32" s="57">
        <v>1</v>
      </c>
      <c r="S32" s="57"/>
      <c r="T32" s="29"/>
    </row>
    <row r="33" spans="1:21" s="20" customFormat="1" ht="27" x14ac:dyDescent="0.25">
      <c r="A33" s="209"/>
      <c r="B33" s="229"/>
      <c r="C33" s="26" t="s">
        <v>157</v>
      </c>
      <c r="D33" s="222"/>
      <c r="E33" s="224"/>
      <c r="F33" s="28"/>
      <c r="G33" s="49" t="s">
        <v>158</v>
      </c>
      <c r="H33" s="57"/>
      <c r="I33" s="57"/>
      <c r="J33" s="57"/>
      <c r="K33" s="58"/>
      <c r="L33" s="57"/>
      <c r="M33" s="58"/>
      <c r="N33" s="57"/>
      <c r="O33" s="57"/>
      <c r="P33" s="57"/>
      <c r="Q33" s="57"/>
      <c r="R33" s="57"/>
      <c r="S33" s="57">
        <v>1</v>
      </c>
      <c r="T33" s="29"/>
    </row>
    <row r="34" spans="1:21" s="20" customFormat="1" ht="27" x14ac:dyDescent="0.25">
      <c r="A34" s="209"/>
      <c r="B34" s="230" t="s">
        <v>159</v>
      </c>
      <c r="C34" s="26" t="s">
        <v>160</v>
      </c>
      <c r="D34" s="222"/>
      <c r="E34" s="224"/>
      <c r="F34" s="28"/>
      <c r="G34" s="49" t="s">
        <v>93</v>
      </c>
      <c r="H34" s="57"/>
      <c r="I34" s="57"/>
      <c r="J34" s="57"/>
      <c r="K34" s="58"/>
      <c r="L34" s="57"/>
      <c r="M34" s="58"/>
      <c r="N34" s="57">
        <v>1</v>
      </c>
      <c r="O34" s="57"/>
      <c r="P34" s="57"/>
      <c r="Q34" s="57"/>
      <c r="R34" s="57"/>
      <c r="S34" s="57"/>
      <c r="T34" s="29"/>
    </row>
    <row r="35" spans="1:21" s="20" customFormat="1" ht="27" x14ac:dyDescent="0.25">
      <c r="A35" s="209"/>
      <c r="B35" s="230"/>
      <c r="C35" s="26" t="s">
        <v>32</v>
      </c>
      <c r="D35" s="222"/>
      <c r="E35" s="224"/>
      <c r="F35" s="28"/>
      <c r="G35" s="49" t="s">
        <v>94</v>
      </c>
      <c r="H35" s="57"/>
      <c r="I35" s="57"/>
      <c r="J35" s="57"/>
      <c r="K35" s="58"/>
      <c r="L35" s="57"/>
      <c r="M35" s="58"/>
      <c r="N35" s="57">
        <v>1</v>
      </c>
      <c r="O35" s="57"/>
      <c r="P35" s="57"/>
      <c r="Q35" s="57"/>
      <c r="R35" s="57"/>
      <c r="S35" s="57"/>
      <c r="T35" s="29"/>
    </row>
    <row r="36" spans="1:21" s="20" customFormat="1" ht="25.5" customHeight="1" x14ac:dyDescent="0.25">
      <c r="A36" s="209"/>
      <c r="B36" s="230"/>
      <c r="C36" s="123" t="s">
        <v>186</v>
      </c>
      <c r="D36" s="222"/>
      <c r="E36" s="224"/>
      <c r="F36" s="64" t="s">
        <v>72</v>
      </c>
      <c r="G36" s="49" t="s">
        <v>188</v>
      </c>
      <c r="H36" s="57"/>
      <c r="I36" s="57"/>
      <c r="J36" s="57"/>
      <c r="K36" s="58"/>
      <c r="L36" s="57"/>
      <c r="M36" s="58"/>
      <c r="N36" s="57">
        <v>1</v>
      </c>
      <c r="O36" s="57"/>
      <c r="P36" s="57"/>
      <c r="Q36" s="57"/>
      <c r="R36" s="57"/>
      <c r="S36" s="57"/>
      <c r="T36" s="29">
        <v>500</v>
      </c>
    </row>
    <row r="37" spans="1:21" s="20" customFormat="1" ht="21" customHeight="1" x14ac:dyDescent="0.25">
      <c r="A37" s="209"/>
      <c r="B37" s="230"/>
      <c r="C37" s="124" t="s">
        <v>187</v>
      </c>
      <c r="D37" s="222"/>
      <c r="E37" s="224"/>
      <c r="F37" s="28"/>
      <c r="G37" s="49" t="s">
        <v>95</v>
      </c>
      <c r="H37" s="57"/>
      <c r="I37" s="57"/>
      <c r="J37" s="57"/>
      <c r="K37" s="58"/>
      <c r="L37" s="57"/>
      <c r="M37" s="58"/>
      <c r="N37" s="57"/>
      <c r="O37" s="57">
        <v>1</v>
      </c>
      <c r="P37" s="57"/>
      <c r="Q37" s="57"/>
      <c r="R37" s="57"/>
      <c r="S37" s="57"/>
      <c r="T37" s="29"/>
    </row>
    <row r="38" spans="1:21" s="20" customFormat="1" ht="19.5" customHeight="1" x14ac:dyDescent="0.25">
      <c r="A38" s="209"/>
      <c r="B38" s="230"/>
      <c r="C38" s="27" t="s">
        <v>189</v>
      </c>
      <c r="D38" s="223"/>
      <c r="E38" s="225"/>
      <c r="F38" s="28"/>
      <c r="G38" s="49" t="s">
        <v>96</v>
      </c>
      <c r="H38" s="57"/>
      <c r="I38" s="57"/>
      <c r="J38" s="57"/>
      <c r="K38" s="58"/>
      <c r="L38" s="57"/>
      <c r="M38" s="58"/>
      <c r="N38" s="57"/>
      <c r="O38" s="57"/>
      <c r="P38" s="57">
        <v>1</v>
      </c>
      <c r="Q38" s="57">
        <v>1</v>
      </c>
      <c r="R38" s="57">
        <v>1</v>
      </c>
      <c r="S38" s="57"/>
      <c r="T38" s="29"/>
    </row>
    <row r="39" spans="1:21" s="24" customFormat="1" ht="15.75" thickBot="1" x14ac:dyDescent="0.3">
      <c r="A39" s="201" t="s">
        <v>97</v>
      </c>
      <c r="B39" s="201"/>
      <c r="C39" s="71"/>
      <c r="D39" s="70"/>
      <c r="E39" s="72"/>
      <c r="F39" s="73"/>
      <c r="G39" s="74"/>
      <c r="H39" s="75"/>
      <c r="I39" s="75"/>
      <c r="J39" s="75"/>
      <c r="K39" s="76"/>
      <c r="L39" s="75"/>
      <c r="M39" s="76"/>
      <c r="N39" s="75"/>
      <c r="O39" s="75"/>
      <c r="P39" s="75"/>
      <c r="Q39" s="75"/>
      <c r="R39" s="75"/>
      <c r="S39" s="75"/>
      <c r="T39" s="77">
        <f>SUM(T13:T38)</f>
        <v>500</v>
      </c>
    </row>
    <row r="40" spans="1:21" ht="30.75" thickBot="1" x14ac:dyDescent="0.25">
      <c r="A40" s="78" t="s">
        <v>19</v>
      </c>
      <c r="B40" s="218" t="s">
        <v>53</v>
      </c>
      <c r="C40" s="219"/>
      <c r="D40" s="219"/>
      <c r="E40" s="219"/>
      <c r="F40" s="219"/>
      <c r="G40" s="219"/>
      <c r="H40" s="219"/>
      <c r="I40" s="219"/>
      <c r="J40" s="219"/>
      <c r="K40" s="219"/>
      <c r="L40" s="219"/>
      <c r="M40" s="219"/>
      <c r="N40" s="219"/>
      <c r="O40" s="219"/>
      <c r="P40" s="219"/>
      <c r="Q40" s="219"/>
      <c r="R40" s="219"/>
      <c r="S40" s="219"/>
      <c r="T40" s="220"/>
    </row>
    <row r="41" spans="1:21" ht="75.75" customHeight="1" x14ac:dyDescent="0.2">
      <c r="A41" s="198" t="s">
        <v>55</v>
      </c>
      <c r="B41" s="207" t="s">
        <v>200</v>
      </c>
      <c r="C41" s="184" t="s">
        <v>201</v>
      </c>
      <c r="D41" s="227" t="s">
        <v>161</v>
      </c>
      <c r="E41" s="226" t="s">
        <v>98</v>
      </c>
      <c r="F41" s="126" t="s">
        <v>72</v>
      </c>
      <c r="G41" s="127" t="s">
        <v>99</v>
      </c>
      <c r="H41" s="128"/>
      <c r="I41" s="128"/>
      <c r="J41" s="128"/>
      <c r="K41" s="129"/>
      <c r="L41" s="129"/>
      <c r="M41" s="129"/>
      <c r="N41" s="128">
        <v>1</v>
      </c>
      <c r="O41" s="128">
        <v>1</v>
      </c>
      <c r="P41" s="128">
        <v>1</v>
      </c>
      <c r="Q41" s="128"/>
      <c r="R41" s="128"/>
      <c r="S41" s="128"/>
      <c r="T41" s="130">
        <v>48598.26</v>
      </c>
      <c r="U41">
        <f>49106.26-508</f>
        <v>48598.26</v>
      </c>
    </row>
    <row r="42" spans="1:21" s="20" customFormat="1" ht="27" customHeight="1" x14ac:dyDescent="0.2">
      <c r="A42" s="198"/>
      <c r="B42" s="207"/>
      <c r="C42" s="137" t="s">
        <v>45</v>
      </c>
      <c r="D42" s="227"/>
      <c r="E42" s="226"/>
      <c r="F42" s="131"/>
      <c r="G42" s="132" t="s">
        <v>100</v>
      </c>
      <c r="H42" s="133"/>
      <c r="I42" s="133"/>
      <c r="J42" s="133"/>
      <c r="K42" s="134"/>
      <c r="L42" s="134"/>
      <c r="M42" s="134"/>
      <c r="N42" s="133"/>
      <c r="O42" s="133">
        <v>1</v>
      </c>
      <c r="P42" s="133"/>
      <c r="Q42" s="133"/>
      <c r="R42" s="133"/>
      <c r="S42" s="133"/>
      <c r="T42" s="135"/>
    </row>
    <row r="43" spans="1:21" s="20" customFormat="1" ht="14.25" customHeight="1" x14ac:dyDescent="0.2">
      <c r="A43" s="198"/>
      <c r="B43" s="207"/>
      <c r="C43" s="137" t="s">
        <v>162</v>
      </c>
      <c r="D43" s="227"/>
      <c r="E43" s="226"/>
      <c r="F43" s="131"/>
      <c r="G43" s="132" t="s">
        <v>101</v>
      </c>
      <c r="H43" s="133"/>
      <c r="I43" s="133"/>
      <c r="J43" s="133"/>
      <c r="K43" s="134"/>
      <c r="L43" s="134"/>
      <c r="M43" s="134"/>
      <c r="N43" s="133">
        <v>1</v>
      </c>
      <c r="O43" s="133">
        <v>1</v>
      </c>
      <c r="P43" s="133"/>
      <c r="Q43" s="133"/>
      <c r="R43" s="133"/>
      <c r="S43" s="133"/>
      <c r="T43" s="135"/>
    </row>
    <row r="44" spans="1:21" s="20" customFormat="1" ht="38.25" x14ac:dyDescent="0.2">
      <c r="A44" s="198"/>
      <c r="B44" s="207"/>
      <c r="C44" s="137" t="s">
        <v>30</v>
      </c>
      <c r="D44" s="227"/>
      <c r="E44" s="226"/>
      <c r="F44" s="131"/>
      <c r="G44" s="138" t="s">
        <v>158</v>
      </c>
      <c r="H44" s="133"/>
      <c r="I44" s="133"/>
      <c r="J44" s="133"/>
      <c r="K44" s="134"/>
      <c r="L44" s="134"/>
      <c r="M44" s="134"/>
      <c r="N44" s="133">
        <v>1</v>
      </c>
      <c r="O44" s="133"/>
      <c r="P44" s="133"/>
      <c r="Q44" s="133"/>
      <c r="R44" s="133"/>
      <c r="S44" s="133"/>
      <c r="T44" s="135"/>
    </row>
    <row r="45" spans="1:21" s="20" customFormat="1" ht="25.5" x14ac:dyDescent="0.2">
      <c r="A45" s="198"/>
      <c r="B45" s="208"/>
      <c r="C45" s="137" t="s">
        <v>190</v>
      </c>
      <c r="D45" s="227"/>
      <c r="E45" s="226"/>
      <c r="F45" s="131"/>
      <c r="G45" s="132" t="s">
        <v>163</v>
      </c>
      <c r="H45" s="133"/>
      <c r="I45" s="133"/>
      <c r="J45" s="139"/>
      <c r="K45" s="139"/>
      <c r="L45" s="139"/>
      <c r="M45" s="139"/>
      <c r="N45" s="139"/>
      <c r="O45" s="139"/>
      <c r="P45" s="125">
        <v>1</v>
      </c>
      <c r="Q45" s="139"/>
      <c r="R45" s="139"/>
      <c r="S45" s="125">
        <v>1</v>
      </c>
      <c r="T45" s="135"/>
    </row>
    <row r="46" spans="1:21" s="20" customFormat="1" ht="41.25" customHeight="1" x14ac:dyDescent="0.2">
      <c r="A46" s="198"/>
      <c r="B46" s="215" t="s">
        <v>164</v>
      </c>
      <c r="C46" s="137" t="s">
        <v>165</v>
      </c>
      <c r="D46" s="227"/>
      <c r="E46" s="226"/>
      <c r="F46" s="131"/>
      <c r="G46" s="132" t="s">
        <v>102</v>
      </c>
      <c r="H46" s="133"/>
      <c r="I46" s="133"/>
      <c r="J46" s="140"/>
      <c r="K46" s="136"/>
      <c r="L46" s="140"/>
      <c r="M46" s="140"/>
      <c r="N46" s="125">
        <v>1</v>
      </c>
      <c r="O46" s="125">
        <v>1</v>
      </c>
      <c r="P46" s="125">
        <v>1</v>
      </c>
      <c r="Q46" s="125">
        <v>1</v>
      </c>
      <c r="R46" s="125">
        <v>1</v>
      </c>
      <c r="S46" s="133">
        <v>1</v>
      </c>
      <c r="T46" s="135"/>
    </row>
    <row r="47" spans="1:21" s="21" customFormat="1" ht="34.5" customHeight="1" x14ac:dyDescent="0.2">
      <c r="A47" s="198"/>
      <c r="B47" s="207"/>
      <c r="C47" s="137" t="s">
        <v>54</v>
      </c>
      <c r="D47" s="227"/>
      <c r="E47" s="226"/>
      <c r="F47" s="131"/>
      <c r="G47" s="132" t="s">
        <v>103</v>
      </c>
      <c r="H47" s="133"/>
      <c r="I47" s="133"/>
      <c r="J47" s="133"/>
      <c r="K47" s="133"/>
      <c r="L47" s="133"/>
      <c r="M47" s="133"/>
      <c r="N47" s="133"/>
      <c r="O47" s="133">
        <v>0.5</v>
      </c>
      <c r="P47" s="133"/>
      <c r="Q47" s="133"/>
      <c r="R47" s="133"/>
      <c r="S47" s="133"/>
      <c r="T47" s="135"/>
    </row>
    <row r="48" spans="1:21" s="20" customFormat="1" ht="38.25" customHeight="1" x14ac:dyDescent="0.2">
      <c r="A48" s="198"/>
      <c r="B48" s="207"/>
      <c r="C48" s="141" t="s">
        <v>50</v>
      </c>
      <c r="D48" s="227"/>
      <c r="E48" s="226"/>
      <c r="F48" s="131"/>
      <c r="G48" s="132" t="s">
        <v>104</v>
      </c>
      <c r="H48" s="133"/>
      <c r="I48" s="133"/>
      <c r="J48" s="133"/>
      <c r="K48" s="134"/>
      <c r="L48" s="134"/>
      <c r="M48" s="134"/>
      <c r="N48" s="133"/>
      <c r="O48" s="133">
        <v>1</v>
      </c>
      <c r="P48" s="133"/>
      <c r="Q48" s="133">
        <v>1</v>
      </c>
      <c r="R48" s="133">
        <v>1</v>
      </c>
      <c r="S48" s="133"/>
      <c r="T48" s="135"/>
    </row>
    <row r="49" spans="1:20" s="20" customFormat="1" ht="38.25" x14ac:dyDescent="0.2">
      <c r="A49" s="198"/>
      <c r="B49" s="207"/>
      <c r="C49" s="141" t="s">
        <v>191</v>
      </c>
      <c r="D49" s="227"/>
      <c r="E49" s="226"/>
      <c r="F49" s="131" t="s">
        <v>116</v>
      </c>
      <c r="G49" s="132" t="s">
        <v>105</v>
      </c>
      <c r="H49" s="133"/>
      <c r="I49" s="133"/>
      <c r="J49" s="133"/>
      <c r="K49" s="134"/>
      <c r="L49" s="134"/>
      <c r="M49" s="134"/>
      <c r="N49" s="133"/>
      <c r="O49" s="133">
        <v>1</v>
      </c>
      <c r="P49" s="133">
        <v>1</v>
      </c>
      <c r="Q49" s="133"/>
      <c r="R49" s="133"/>
      <c r="S49" s="133"/>
      <c r="T49" s="135"/>
    </row>
    <row r="50" spans="1:20" s="20" customFormat="1" ht="38.25" x14ac:dyDescent="0.2">
      <c r="A50" s="198"/>
      <c r="B50" s="207"/>
      <c r="C50" s="141" t="s">
        <v>52</v>
      </c>
      <c r="D50" s="227"/>
      <c r="E50" s="226"/>
      <c r="F50" s="131"/>
      <c r="G50" s="132" t="s">
        <v>106</v>
      </c>
      <c r="H50" s="133"/>
      <c r="I50" s="133"/>
      <c r="J50" s="133"/>
      <c r="K50" s="134"/>
      <c r="L50" s="134"/>
      <c r="M50" s="134"/>
      <c r="N50" s="133"/>
      <c r="O50" s="133">
        <v>1</v>
      </c>
      <c r="P50" s="133">
        <v>1</v>
      </c>
      <c r="Q50" s="133"/>
      <c r="R50" s="133"/>
      <c r="S50" s="133"/>
      <c r="T50" s="135"/>
    </row>
    <row r="51" spans="1:20" s="21" customFormat="1" ht="38.25" customHeight="1" x14ac:dyDescent="0.2">
      <c r="A51" s="198"/>
      <c r="B51" s="207"/>
      <c r="C51" s="137" t="s">
        <v>46</v>
      </c>
      <c r="D51" s="227"/>
      <c r="E51" s="226"/>
      <c r="F51" s="131"/>
      <c r="G51" s="132" t="s">
        <v>107</v>
      </c>
      <c r="H51" s="133"/>
      <c r="I51" s="133"/>
      <c r="J51" s="133"/>
      <c r="K51" s="134"/>
      <c r="L51" s="134"/>
      <c r="M51" s="134"/>
      <c r="N51" s="133"/>
      <c r="O51" s="133">
        <v>1</v>
      </c>
      <c r="P51" s="133">
        <v>1</v>
      </c>
      <c r="Q51" s="133">
        <v>1</v>
      </c>
      <c r="R51" s="133"/>
      <c r="S51" s="133"/>
      <c r="T51" s="135"/>
    </row>
    <row r="52" spans="1:20" s="20" customFormat="1" ht="25.5" x14ac:dyDescent="0.2">
      <c r="A52" s="198"/>
      <c r="B52" s="207"/>
      <c r="C52" s="137" t="s">
        <v>166</v>
      </c>
      <c r="D52" s="227"/>
      <c r="E52" s="226"/>
      <c r="F52" s="131"/>
      <c r="G52" s="132" t="s">
        <v>108</v>
      </c>
      <c r="H52" s="133"/>
      <c r="I52" s="133"/>
      <c r="J52" s="133"/>
      <c r="K52" s="134"/>
      <c r="L52" s="134"/>
      <c r="M52" s="134"/>
      <c r="N52" s="133"/>
      <c r="O52" s="133">
        <v>1</v>
      </c>
      <c r="P52" s="133">
        <v>1</v>
      </c>
      <c r="Q52" s="133">
        <v>1</v>
      </c>
      <c r="R52" s="133">
        <v>1</v>
      </c>
      <c r="S52" s="133">
        <v>1</v>
      </c>
      <c r="T52" s="135"/>
    </row>
    <row r="53" spans="1:20" s="20" customFormat="1" ht="27" customHeight="1" x14ac:dyDescent="0.2">
      <c r="A53" s="214" t="s">
        <v>192</v>
      </c>
      <c r="B53" s="215" t="s">
        <v>48</v>
      </c>
      <c r="C53" s="137" t="s">
        <v>51</v>
      </c>
      <c r="D53" s="227"/>
      <c r="E53" s="228"/>
      <c r="F53" s="131"/>
      <c r="G53" s="132" t="s">
        <v>112</v>
      </c>
      <c r="H53" s="133"/>
      <c r="I53" s="133"/>
      <c r="J53" s="133"/>
      <c r="K53" s="134"/>
      <c r="L53" s="134"/>
      <c r="M53" s="134"/>
      <c r="N53" s="133">
        <v>1</v>
      </c>
      <c r="O53" s="133">
        <v>1</v>
      </c>
      <c r="P53" s="133"/>
      <c r="Q53" s="133"/>
      <c r="R53" s="133"/>
      <c r="S53" s="133"/>
      <c r="T53" s="135"/>
    </row>
    <row r="54" spans="1:20" s="20" customFormat="1" ht="41.25" customHeight="1" x14ac:dyDescent="0.2">
      <c r="A54" s="198"/>
      <c r="B54" s="207"/>
      <c r="C54" s="137" t="s">
        <v>167</v>
      </c>
      <c r="D54" s="227"/>
      <c r="E54" s="228"/>
      <c r="F54" s="131"/>
      <c r="G54" s="132" t="s">
        <v>168</v>
      </c>
      <c r="H54" s="133"/>
      <c r="I54" s="133"/>
      <c r="J54" s="133"/>
      <c r="K54" s="134"/>
      <c r="L54" s="134"/>
      <c r="M54" s="134"/>
      <c r="N54" s="133">
        <v>1</v>
      </c>
      <c r="O54" s="133">
        <v>1</v>
      </c>
      <c r="P54" s="133"/>
      <c r="Q54" s="133"/>
      <c r="R54" s="133"/>
      <c r="S54" s="133"/>
      <c r="T54" s="135"/>
    </row>
    <row r="55" spans="1:20" s="20" customFormat="1" ht="29.25" customHeight="1" x14ac:dyDescent="0.2">
      <c r="A55" s="198"/>
      <c r="B55" s="207"/>
      <c r="C55" s="137" t="s">
        <v>169</v>
      </c>
      <c r="D55" s="227"/>
      <c r="E55" s="228"/>
      <c r="F55" s="131"/>
      <c r="G55" s="132" t="s">
        <v>170</v>
      </c>
      <c r="H55" s="133"/>
      <c r="I55" s="133"/>
      <c r="J55" s="133"/>
      <c r="K55" s="134"/>
      <c r="L55" s="134"/>
      <c r="M55" s="134"/>
      <c r="N55" s="133"/>
      <c r="O55" s="133"/>
      <c r="P55" s="133">
        <v>1</v>
      </c>
      <c r="Q55" s="133"/>
      <c r="R55" s="133"/>
      <c r="S55" s="133"/>
      <c r="T55" s="135"/>
    </row>
    <row r="56" spans="1:20" s="20" customFormat="1" ht="46.5" customHeight="1" x14ac:dyDescent="0.2">
      <c r="A56" s="217"/>
      <c r="B56" s="208"/>
      <c r="C56" s="137" t="s">
        <v>49</v>
      </c>
      <c r="D56" s="227"/>
      <c r="E56" s="228"/>
      <c r="F56" s="131"/>
      <c r="G56" s="132" t="s">
        <v>113</v>
      </c>
      <c r="H56" s="133"/>
      <c r="I56" s="133"/>
      <c r="J56" s="133"/>
      <c r="K56" s="134"/>
      <c r="L56" s="134"/>
      <c r="M56" s="134"/>
      <c r="N56" s="133"/>
      <c r="O56" s="133"/>
      <c r="P56" s="133"/>
      <c r="Q56" s="133">
        <v>1</v>
      </c>
      <c r="R56" s="133"/>
      <c r="S56" s="133"/>
      <c r="T56" s="135"/>
    </row>
    <row r="57" spans="1:20" s="21" customFormat="1" ht="40.5" customHeight="1" x14ac:dyDescent="0.2">
      <c r="A57" s="214" t="s">
        <v>56</v>
      </c>
      <c r="B57" s="215" t="s">
        <v>171</v>
      </c>
      <c r="C57" s="137" t="s">
        <v>197</v>
      </c>
      <c r="D57" s="227"/>
      <c r="E57" s="228"/>
      <c r="F57" s="131"/>
      <c r="G57" s="132" t="s">
        <v>198</v>
      </c>
      <c r="H57" s="133"/>
      <c r="I57" s="133"/>
      <c r="J57" s="133"/>
      <c r="K57" s="134"/>
      <c r="L57" s="134"/>
      <c r="M57" s="134"/>
      <c r="N57" s="133">
        <v>1</v>
      </c>
      <c r="O57" s="133">
        <v>1</v>
      </c>
      <c r="P57" s="133">
        <v>1</v>
      </c>
      <c r="Q57" s="133">
        <v>1</v>
      </c>
      <c r="R57" s="133">
        <v>1</v>
      </c>
      <c r="S57" s="133">
        <v>1</v>
      </c>
      <c r="T57" s="135">
        <v>593.75</v>
      </c>
    </row>
    <row r="58" spans="1:20" s="21" customFormat="1" ht="37.5" customHeight="1" x14ac:dyDescent="0.2">
      <c r="A58" s="198"/>
      <c r="B58" s="207"/>
      <c r="C58" s="137" t="s">
        <v>172</v>
      </c>
      <c r="D58" s="227"/>
      <c r="E58" s="228"/>
      <c r="F58" s="131"/>
      <c r="G58" s="132" t="s">
        <v>114</v>
      </c>
      <c r="H58" s="133"/>
      <c r="I58" s="133"/>
      <c r="J58" s="133"/>
      <c r="K58" s="134"/>
      <c r="L58" s="134"/>
      <c r="M58" s="134"/>
      <c r="N58" s="133"/>
      <c r="O58" s="133"/>
      <c r="P58" s="133"/>
      <c r="Q58" s="133"/>
      <c r="R58" s="133">
        <v>1</v>
      </c>
      <c r="S58" s="133"/>
      <c r="T58" s="135"/>
    </row>
    <row r="59" spans="1:20" s="20" customFormat="1" ht="39.75" customHeight="1" x14ac:dyDescent="0.2">
      <c r="A59" s="198"/>
      <c r="B59" s="207"/>
      <c r="C59" s="147" t="s">
        <v>57</v>
      </c>
      <c r="D59" s="275"/>
      <c r="E59" s="228"/>
      <c r="F59" s="142"/>
      <c r="G59" s="143" t="s">
        <v>115</v>
      </c>
      <c r="H59" s="144"/>
      <c r="I59" s="144"/>
      <c r="J59" s="144"/>
      <c r="K59" s="145"/>
      <c r="L59" s="145"/>
      <c r="M59" s="145"/>
      <c r="N59" s="144"/>
      <c r="O59" s="144"/>
      <c r="P59" s="144"/>
      <c r="Q59" s="144"/>
      <c r="R59" s="144">
        <v>1</v>
      </c>
      <c r="S59" s="144"/>
      <c r="T59" s="146"/>
    </row>
    <row r="60" spans="1:20" s="24" customFormat="1" ht="18" customHeight="1" thickBot="1" x14ac:dyDescent="0.3">
      <c r="A60" s="276" t="s">
        <v>109</v>
      </c>
      <c r="B60" s="276"/>
      <c r="C60" s="71"/>
      <c r="D60" s="70"/>
      <c r="E60" s="72"/>
      <c r="F60" s="73"/>
      <c r="G60" s="74"/>
      <c r="H60" s="75"/>
      <c r="I60" s="75"/>
      <c r="J60" s="75"/>
      <c r="K60" s="76"/>
      <c r="L60" s="75"/>
      <c r="M60" s="76"/>
      <c r="N60" s="75"/>
      <c r="O60" s="75"/>
      <c r="P60" s="75"/>
      <c r="Q60" s="75"/>
      <c r="R60" s="75"/>
      <c r="S60" s="75"/>
      <c r="T60" s="77">
        <f>SUM(T41:T59)</f>
        <v>49192.01</v>
      </c>
    </row>
    <row r="61" spans="1:20" ht="42.75" customHeight="1" thickBot="1" x14ac:dyDescent="0.25">
      <c r="A61" s="270" t="s">
        <v>117</v>
      </c>
      <c r="B61" s="271"/>
      <c r="C61" s="272"/>
      <c r="D61" s="273"/>
      <c r="E61" s="272"/>
      <c r="F61" s="273"/>
      <c r="G61" s="273"/>
      <c r="H61" s="273"/>
      <c r="I61" s="273"/>
      <c r="J61" s="273"/>
      <c r="K61" s="273"/>
      <c r="L61" s="273"/>
      <c r="M61" s="273"/>
      <c r="N61" s="273"/>
      <c r="O61" s="273"/>
      <c r="P61" s="273"/>
      <c r="Q61" s="273"/>
      <c r="R61" s="273"/>
      <c r="S61" s="273"/>
      <c r="T61" s="274"/>
    </row>
    <row r="62" spans="1:20" ht="38.25" customHeight="1" x14ac:dyDescent="0.2">
      <c r="A62" s="277" t="s">
        <v>176</v>
      </c>
      <c r="B62" s="216" t="s">
        <v>58</v>
      </c>
      <c r="C62" s="166" t="s">
        <v>173</v>
      </c>
      <c r="D62" s="198" t="s">
        <v>131</v>
      </c>
      <c r="E62" s="189" t="s">
        <v>70</v>
      </c>
      <c r="F62" s="148"/>
      <c r="G62" s="148" t="s">
        <v>118</v>
      </c>
      <c r="H62" s="148"/>
      <c r="I62" s="148"/>
      <c r="J62" s="149"/>
      <c r="K62" s="148"/>
      <c r="L62" s="133"/>
      <c r="M62" s="133"/>
      <c r="N62" s="133">
        <v>1</v>
      </c>
      <c r="O62" s="149"/>
      <c r="P62" s="148"/>
      <c r="Q62" s="148"/>
      <c r="R62" s="148"/>
      <c r="S62" s="148"/>
      <c r="T62" s="150"/>
    </row>
    <row r="63" spans="1:20" ht="38.25" x14ac:dyDescent="0.2">
      <c r="A63" s="277"/>
      <c r="B63" s="216"/>
      <c r="C63" s="166" t="s">
        <v>132</v>
      </c>
      <c r="D63" s="198"/>
      <c r="E63" s="189"/>
      <c r="F63" s="151"/>
      <c r="G63" s="151" t="s">
        <v>119</v>
      </c>
      <c r="H63" s="151"/>
      <c r="I63" s="151"/>
      <c r="J63" s="152"/>
      <c r="K63" s="151"/>
      <c r="L63" s="151"/>
      <c r="M63" s="151"/>
      <c r="N63" s="151">
        <v>1</v>
      </c>
      <c r="O63" s="152"/>
      <c r="P63" s="151"/>
      <c r="Q63" s="151"/>
      <c r="R63" s="151"/>
      <c r="S63" s="151"/>
      <c r="T63" s="153"/>
    </row>
    <row r="64" spans="1:20" ht="51" x14ac:dyDescent="0.2">
      <c r="A64" s="277"/>
      <c r="B64" s="216"/>
      <c r="C64" s="166" t="s">
        <v>133</v>
      </c>
      <c r="D64" s="198"/>
      <c r="E64" s="189"/>
      <c r="F64" s="151"/>
      <c r="G64" s="151" t="s">
        <v>120</v>
      </c>
      <c r="H64" s="151"/>
      <c r="I64" s="133"/>
      <c r="J64" s="151"/>
      <c r="K64" s="152"/>
      <c r="L64" s="152"/>
      <c r="M64" s="152"/>
      <c r="N64" s="151">
        <v>1</v>
      </c>
      <c r="O64" s="151"/>
      <c r="P64" s="151"/>
      <c r="Q64" s="151"/>
      <c r="R64" s="151"/>
      <c r="S64" s="151"/>
      <c r="T64" s="153"/>
    </row>
    <row r="65" spans="1:24" s="21" customFormat="1" ht="38.25" x14ac:dyDescent="0.2">
      <c r="A65" s="277"/>
      <c r="B65" s="216"/>
      <c r="C65" s="166" t="s">
        <v>59</v>
      </c>
      <c r="D65" s="198"/>
      <c r="E65" s="189"/>
      <c r="F65" s="151"/>
      <c r="G65" s="151" t="s">
        <v>121</v>
      </c>
      <c r="H65" s="151"/>
      <c r="I65" s="133"/>
      <c r="J65" s="151"/>
      <c r="K65" s="152"/>
      <c r="L65" s="133"/>
      <c r="M65" s="133"/>
      <c r="N65" s="151">
        <v>1</v>
      </c>
      <c r="O65" s="151"/>
      <c r="P65" s="151"/>
      <c r="Q65" s="151"/>
      <c r="R65" s="151"/>
      <c r="S65" s="151"/>
      <c r="T65" s="153"/>
      <c r="V65" s="95"/>
    </row>
    <row r="66" spans="1:24" s="21" customFormat="1" ht="25.5" x14ac:dyDescent="0.2">
      <c r="A66" s="277"/>
      <c r="B66" s="216" t="s">
        <v>60</v>
      </c>
      <c r="C66" s="166" t="s">
        <v>134</v>
      </c>
      <c r="D66" s="198"/>
      <c r="E66" s="189"/>
      <c r="F66" s="151"/>
      <c r="G66" s="151" t="s">
        <v>119</v>
      </c>
      <c r="H66" s="151"/>
      <c r="I66" s="133"/>
      <c r="J66" s="151"/>
      <c r="K66" s="152"/>
      <c r="L66" s="152"/>
      <c r="M66" s="152"/>
      <c r="N66" s="151"/>
      <c r="O66" s="151">
        <v>1</v>
      </c>
      <c r="P66" s="151"/>
      <c r="Q66" s="151"/>
      <c r="R66" s="151"/>
      <c r="S66" s="151"/>
      <c r="T66" s="153"/>
    </row>
    <row r="67" spans="1:24" s="21" customFormat="1" ht="25.5" x14ac:dyDescent="0.2">
      <c r="A67" s="277"/>
      <c r="B67" s="216"/>
      <c r="C67" s="166" t="s">
        <v>61</v>
      </c>
      <c r="D67" s="198"/>
      <c r="E67" s="189"/>
      <c r="F67" s="151"/>
      <c r="G67" s="151" t="s">
        <v>119</v>
      </c>
      <c r="H67" s="151"/>
      <c r="I67" s="133"/>
      <c r="J67" s="151"/>
      <c r="K67" s="152"/>
      <c r="L67" s="152"/>
      <c r="M67" s="152"/>
      <c r="N67" s="151"/>
      <c r="O67" s="151">
        <v>1</v>
      </c>
      <c r="P67" s="151"/>
      <c r="Q67" s="151"/>
      <c r="R67" s="151"/>
      <c r="S67" s="151"/>
      <c r="T67" s="153"/>
    </row>
    <row r="68" spans="1:24" s="21" customFormat="1" ht="25.5" x14ac:dyDescent="0.2">
      <c r="A68" s="277"/>
      <c r="B68" s="216"/>
      <c r="C68" s="166" t="s">
        <v>62</v>
      </c>
      <c r="D68" s="198"/>
      <c r="E68" s="189"/>
      <c r="F68" s="151"/>
      <c r="G68" s="151" t="s">
        <v>119</v>
      </c>
      <c r="H68" s="151"/>
      <c r="I68" s="133"/>
      <c r="J68" s="151"/>
      <c r="K68" s="152"/>
      <c r="L68" s="152"/>
      <c r="M68" s="152"/>
      <c r="N68" s="151">
        <v>1</v>
      </c>
      <c r="O68" s="151"/>
      <c r="P68" s="151"/>
      <c r="Q68" s="151"/>
      <c r="R68" s="151"/>
      <c r="S68" s="151"/>
      <c r="T68" s="153"/>
      <c r="X68" s="188"/>
    </row>
    <row r="69" spans="1:24" ht="27" customHeight="1" x14ac:dyDescent="0.2">
      <c r="A69" s="277"/>
      <c r="B69" s="216" t="s">
        <v>135</v>
      </c>
      <c r="C69" s="166" t="s">
        <v>21</v>
      </c>
      <c r="D69" s="198"/>
      <c r="E69" s="189" t="s">
        <v>182</v>
      </c>
      <c r="F69" s="151"/>
      <c r="G69" s="151" t="s">
        <v>122</v>
      </c>
      <c r="H69" s="151"/>
      <c r="I69" s="139"/>
      <c r="J69" s="139"/>
      <c r="K69" s="139"/>
      <c r="L69" s="139"/>
      <c r="M69" s="152"/>
      <c r="N69" s="151">
        <v>1</v>
      </c>
      <c r="O69" s="151">
        <v>1</v>
      </c>
      <c r="P69" s="151">
        <v>1</v>
      </c>
      <c r="Q69" s="151">
        <v>1</v>
      </c>
      <c r="R69" s="151">
        <v>1</v>
      </c>
      <c r="S69" s="151">
        <v>1</v>
      </c>
      <c r="T69" s="153"/>
      <c r="X69" s="188"/>
    </row>
    <row r="70" spans="1:24" ht="38.25" x14ac:dyDescent="0.2">
      <c r="A70" s="277"/>
      <c r="B70" s="216"/>
      <c r="C70" s="166" t="s">
        <v>136</v>
      </c>
      <c r="D70" s="198"/>
      <c r="E70" s="189"/>
      <c r="F70" s="154"/>
      <c r="G70" s="167" t="s">
        <v>123</v>
      </c>
      <c r="H70" s="155"/>
      <c r="I70" s="156"/>
      <c r="J70" s="156"/>
      <c r="K70" s="133"/>
      <c r="L70" s="133"/>
      <c r="M70" s="155"/>
      <c r="N70" s="155">
        <v>1</v>
      </c>
      <c r="O70" s="155">
        <v>1</v>
      </c>
      <c r="P70" s="155">
        <v>1</v>
      </c>
      <c r="Q70" s="155">
        <v>1</v>
      </c>
      <c r="R70" s="155">
        <v>1</v>
      </c>
      <c r="S70" s="155">
        <v>1</v>
      </c>
      <c r="T70" s="157"/>
      <c r="X70" s="188"/>
    </row>
    <row r="71" spans="1:24" ht="38.25" x14ac:dyDescent="0.2">
      <c r="A71" s="277"/>
      <c r="B71" s="216"/>
      <c r="C71" s="166" t="s">
        <v>63</v>
      </c>
      <c r="D71" s="198"/>
      <c r="E71" s="189"/>
      <c r="F71" s="158"/>
      <c r="G71" s="168" t="s">
        <v>137</v>
      </c>
      <c r="H71" s="159"/>
      <c r="I71" s="160"/>
      <c r="J71" s="160"/>
      <c r="K71" s="133"/>
      <c r="L71" s="133"/>
      <c r="M71" s="159"/>
      <c r="N71" s="159"/>
      <c r="O71" s="159">
        <v>1</v>
      </c>
      <c r="P71" s="159"/>
      <c r="Q71" s="159"/>
      <c r="R71" s="159"/>
      <c r="S71" s="159"/>
      <c r="T71" s="161"/>
      <c r="X71" s="188"/>
    </row>
    <row r="72" spans="1:24" s="21" customFormat="1" ht="38.25" x14ac:dyDescent="0.2">
      <c r="A72" s="277"/>
      <c r="B72" s="216"/>
      <c r="C72" s="166" t="s">
        <v>138</v>
      </c>
      <c r="D72" s="198"/>
      <c r="E72" s="189"/>
      <c r="F72" s="158"/>
      <c r="G72" s="168" t="s">
        <v>139</v>
      </c>
      <c r="H72" s="139"/>
      <c r="I72" s="139"/>
      <c r="J72" s="139"/>
      <c r="K72" s="139"/>
      <c r="L72" s="139"/>
      <c r="M72" s="139"/>
      <c r="N72" s="139"/>
      <c r="O72" s="139"/>
      <c r="P72" s="125">
        <v>1</v>
      </c>
      <c r="Q72" s="139"/>
      <c r="R72" s="139"/>
      <c r="S72" s="125">
        <v>1</v>
      </c>
      <c r="T72" s="161"/>
      <c r="X72" s="188"/>
    </row>
    <row r="73" spans="1:24" s="21" customFormat="1" ht="25.5" x14ac:dyDescent="0.2">
      <c r="A73" s="277"/>
      <c r="B73" s="216"/>
      <c r="C73" s="166" t="s">
        <v>20</v>
      </c>
      <c r="D73" s="198"/>
      <c r="E73" s="189"/>
      <c r="F73" s="158"/>
      <c r="G73" s="168" t="s">
        <v>124</v>
      </c>
      <c r="H73" s="139"/>
      <c r="I73" s="139"/>
      <c r="J73" s="139"/>
      <c r="K73" s="139"/>
      <c r="L73" s="139"/>
      <c r="M73" s="139"/>
      <c r="N73" s="139"/>
      <c r="O73" s="125">
        <v>1</v>
      </c>
      <c r="P73" s="125">
        <v>1</v>
      </c>
      <c r="Q73" s="125"/>
      <c r="R73" s="125"/>
      <c r="S73" s="125">
        <v>1</v>
      </c>
      <c r="T73" s="161"/>
      <c r="X73" s="188"/>
    </row>
    <row r="74" spans="1:24" s="21" customFormat="1" ht="25.5" x14ac:dyDescent="0.2">
      <c r="A74" s="277"/>
      <c r="B74" s="216"/>
      <c r="C74" s="166" t="s">
        <v>68</v>
      </c>
      <c r="D74" s="198"/>
      <c r="E74" s="189"/>
      <c r="F74" s="158"/>
      <c r="G74" s="168" t="s">
        <v>125</v>
      </c>
      <c r="H74" s="125"/>
      <c r="I74" s="125"/>
      <c r="J74" s="125"/>
      <c r="K74" s="125"/>
      <c r="L74" s="125"/>
      <c r="M74" s="125"/>
      <c r="N74" s="125">
        <v>1</v>
      </c>
      <c r="O74" s="125">
        <v>1</v>
      </c>
      <c r="P74" s="125">
        <v>1</v>
      </c>
      <c r="Q74" s="125">
        <v>1</v>
      </c>
      <c r="R74" s="125">
        <v>1</v>
      </c>
      <c r="S74" s="125">
        <v>1</v>
      </c>
      <c r="T74" s="161"/>
      <c r="X74" s="188"/>
    </row>
    <row r="75" spans="1:24" s="21" customFormat="1" ht="25.5" x14ac:dyDescent="0.2">
      <c r="A75" s="277"/>
      <c r="B75" s="216"/>
      <c r="C75" s="166" t="s">
        <v>69</v>
      </c>
      <c r="D75" s="198"/>
      <c r="E75" s="189"/>
      <c r="F75" s="158"/>
      <c r="G75" s="168" t="s">
        <v>140</v>
      </c>
      <c r="H75" s="139"/>
      <c r="I75" s="139"/>
      <c r="J75" s="139"/>
      <c r="K75" s="139"/>
      <c r="L75" s="139"/>
      <c r="M75" s="139"/>
      <c r="N75" s="139"/>
      <c r="O75" s="139"/>
      <c r="P75" s="139"/>
      <c r="Q75" s="139"/>
      <c r="R75" s="139"/>
      <c r="S75" s="125">
        <v>1</v>
      </c>
      <c r="T75" s="161"/>
      <c r="X75" s="188"/>
    </row>
    <row r="76" spans="1:24" ht="25.5" x14ac:dyDescent="0.2">
      <c r="A76" s="277"/>
      <c r="B76" s="216"/>
      <c r="C76" s="166" t="s">
        <v>193</v>
      </c>
      <c r="D76" s="198"/>
      <c r="E76" s="189"/>
      <c r="F76" s="158"/>
      <c r="G76" s="168" t="s">
        <v>125</v>
      </c>
      <c r="H76" s="159"/>
      <c r="I76" s="133"/>
      <c r="J76" s="160"/>
      <c r="K76" s="133"/>
      <c r="L76" s="133"/>
      <c r="M76" s="133"/>
      <c r="N76" s="133"/>
      <c r="O76" s="133"/>
      <c r="P76" s="133">
        <v>1</v>
      </c>
      <c r="Q76" s="133"/>
      <c r="R76" s="133"/>
      <c r="S76" s="133">
        <v>1</v>
      </c>
      <c r="T76" s="161"/>
      <c r="X76" s="188"/>
    </row>
    <row r="77" spans="1:24" ht="25.5" x14ac:dyDescent="0.2">
      <c r="A77" s="277"/>
      <c r="B77" s="268" t="s">
        <v>64</v>
      </c>
      <c r="C77" s="166" t="s">
        <v>65</v>
      </c>
      <c r="D77" s="198"/>
      <c r="E77" s="189"/>
      <c r="F77" s="158"/>
      <c r="G77" s="168" t="s">
        <v>126</v>
      </c>
      <c r="H77" s="159"/>
      <c r="I77" s="160"/>
      <c r="J77" s="160"/>
      <c r="K77" s="159"/>
      <c r="L77" s="159"/>
      <c r="M77" s="159"/>
      <c r="N77" s="159">
        <v>1</v>
      </c>
      <c r="O77" s="159"/>
      <c r="P77" s="159"/>
      <c r="Q77" s="159"/>
      <c r="R77" s="159"/>
      <c r="S77" s="159"/>
      <c r="T77" s="161"/>
      <c r="X77" s="188"/>
    </row>
    <row r="78" spans="1:24" ht="25.5" x14ac:dyDescent="0.2">
      <c r="A78" s="277"/>
      <c r="B78" s="268"/>
      <c r="C78" s="166" t="s">
        <v>22</v>
      </c>
      <c r="D78" s="198"/>
      <c r="E78" s="189"/>
      <c r="F78" s="158"/>
      <c r="G78" s="168" t="s">
        <v>127</v>
      </c>
      <c r="H78" s="159"/>
      <c r="I78" s="160"/>
      <c r="J78" s="160"/>
      <c r="K78" s="159"/>
      <c r="L78" s="159"/>
      <c r="M78" s="159"/>
      <c r="N78" s="159">
        <v>1</v>
      </c>
      <c r="O78" s="159"/>
      <c r="P78" s="159"/>
      <c r="Q78" s="159"/>
      <c r="R78" s="159"/>
      <c r="S78" s="159"/>
      <c r="T78" s="161"/>
      <c r="X78" s="188"/>
    </row>
    <row r="79" spans="1:24" ht="38.25" x14ac:dyDescent="0.2">
      <c r="A79" s="277"/>
      <c r="B79" s="268"/>
      <c r="C79" s="169" t="s">
        <v>141</v>
      </c>
      <c r="D79" s="198"/>
      <c r="E79" s="189"/>
      <c r="F79" s="158"/>
      <c r="G79" s="168" t="s">
        <v>128</v>
      </c>
      <c r="H79" s="159"/>
      <c r="I79" s="160"/>
      <c r="J79" s="160"/>
      <c r="K79" s="159"/>
      <c r="L79" s="159"/>
      <c r="M79" s="159"/>
      <c r="N79" s="159">
        <v>1</v>
      </c>
      <c r="O79" s="159"/>
      <c r="P79" s="159"/>
      <c r="Q79" s="159"/>
      <c r="R79" s="159"/>
      <c r="S79" s="159"/>
      <c r="T79" s="161"/>
      <c r="X79" s="188"/>
    </row>
    <row r="80" spans="1:24" ht="14.25" x14ac:dyDescent="0.2">
      <c r="A80" s="277"/>
      <c r="B80" s="268"/>
      <c r="C80" s="169" t="s">
        <v>66</v>
      </c>
      <c r="D80" s="198"/>
      <c r="E80" s="189"/>
      <c r="F80" s="158"/>
      <c r="G80" s="168" t="s">
        <v>129</v>
      </c>
      <c r="H80" s="163"/>
      <c r="I80" s="144"/>
      <c r="J80" s="144"/>
      <c r="K80" s="164"/>
      <c r="L80" s="160"/>
      <c r="M80" s="160"/>
      <c r="N80" s="159"/>
      <c r="O80" s="159">
        <v>1</v>
      </c>
      <c r="P80" s="159"/>
      <c r="Q80" s="159"/>
      <c r="R80" s="159"/>
      <c r="S80" s="159"/>
      <c r="T80" s="161"/>
      <c r="X80" s="188"/>
    </row>
    <row r="81" spans="1:24" s="95" customFormat="1" ht="25.5" x14ac:dyDescent="0.2">
      <c r="A81" s="277"/>
      <c r="B81" s="268"/>
      <c r="C81" s="170" t="s">
        <v>67</v>
      </c>
      <c r="D81" s="198"/>
      <c r="E81" s="189"/>
      <c r="F81" s="162"/>
      <c r="G81" s="173" t="s">
        <v>130</v>
      </c>
      <c r="H81" s="176"/>
      <c r="I81" s="144"/>
      <c r="J81" s="144"/>
      <c r="K81" s="176"/>
      <c r="L81" s="174"/>
      <c r="M81" s="164"/>
      <c r="N81" s="163"/>
      <c r="O81" s="163"/>
      <c r="P81" s="163">
        <v>1</v>
      </c>
      <c r="Q81" s="163"/>
      <c r="R81" s="163"/>
      <c r="S81" s="163"/>
      <c r="T81" s="165"/>
      <c r="X81" s="188"/>
    </row>
    <row r="82" spans="1:24" s="95" customFormat="1" ht="53.25" customHeight="1" x14ac:dyDescent="0.2">
      <c r="A82" s="269" t="s">
        <v>177</v>
      </c>
      <c r="B82" s="268" t="s">
        <v>178</v>
      </c>
      <c r="C82" s="171" t="s">
        <v>179</v>
      </c>
      <c r="D82" s="198"/>
      <c r="E82" s="190" t="s">
        <v>183</v>
      </c>
      <c r="F82" s="162"/>
      <c r="G82" s="172" t="s">
        <v>174</v>
      </c>
      <c r="H82" s="175"/>
      <c r="I82" s="133"/>
      <c r="J82" s="133"/>
      <c r="K82" s="175"/>
      <c r="L82" s="177"/>
      <c r="M82" s="174"/>
      <c r="N82" s="163">
        <v>1</v>
      </c>
      <c r="O82" s="163"/>
      <c r="P82" s="163"/>
      <c r="Q82" s="163"/>
      <c r="R82" s="163"/>
      <c r="S82" s="163"/>
      <c r="T82" s="165"/>
      <c r="X82" s="188"/>
    </row>
    <row r="83" spans="1:24" s="95" customFormat="1" ht="55.5" customHeight="1" x14ac:dyDescent="0.2">
      <c r="A83" s="269"/>
      <c r="B83" s="268"/>
      <c r="C83" s="171" t="s">
        <v>180</v>
      </c>
      <c r="D83" s="198"/>
      <c r="E83" s="191"/>
      <c r="F83" s="162"/>
      <c r="G83" s="172" t="s">
        <v>175</v>
      </c>
      <c r="H83" s="175"/>
      <c r="I83" s="133"/>
      <c r="J83" s="133"/>
      <c r="K83" s="175"/>
      <c r="L83" s="177"/>
      <c r="M83" s="174"/>
      <c r="N83" s="163">
        <v>1</v>
      </c>
      <c r="O83" s="163"/>
      <c r="P83" s="163"/>
      <c r="Q83" s="163"/>
      <c r="R83" s="163"/>
      <c r="S83" s="163"/>
      <c r="T83" s="165"/>
      <c r="X83" s="188"/>
    </row>
    <row r="84" spans="1:24" s="95" customFormat="1" ht="103.5" customHeight="1" thickBot="1" x14ac:dyDescent="0.25">
      <c r="A84" s="269"/>
      <c r="B84" s="268"/>
      <c r="C84" s="171" t="s">
        <v>181</v>
      </c>
      <c r="D84" s="198"/>
      <c r="E84" s="191"/>
      <c r="F84" s="162"/>
      <c r="G84" s="172" t="s">
        <v>184</v>
      </c>
      <c r="H84" s="175"/>
      <c r="I84" s="133"/>
      <c r="J84" s="133"/>
      <c r="K84" s="175"/>
      <c r="L84" s="177"/>
      <c r="M84" s="174"/>
      <c r="N84" s="179">
        <v>1</v>
      </c>
      <c r="O84" s="163"/>
      <c r="P84" s="163"/>
      <c r="Q84" s="163"/>
      <c r="R84" s="163"/>
      <c r="S84" s="163"/>
      <c r="T84" s="165"/>
      <c r="X84" s="188"/>
    </row>
    <row r="85" spans="1:24" s="24" customFormat="1" ht="15.75" customHeight="1" thickBot="1" x14ac:dyDescent="0.3">
      <c r="A85" s="199" t="s">
        <v>110</v>
      </c>
      <c r="B85" s="200"/>
      <c r="C85" s="84"/>
      <c r="D85" s="79"/>
      <c r="E85" s="80"/>
      <c r="F85" s="81"/>
      <c r="G85" s="80"/>
      <c r="H85" s="178"/>
      <c r="I85" s="178"/>
      <c r="J85" s="178"/>
      <c r="K85" s="178"/>
      <c r="L85" s="178"/>
      <c r="M85" s="82"/>
      <c r="N85" s="82"/>
      <c r="O85" s="82"/>
      <c r="P85" s="82"/>
      <c r="Q85" s="82"/>
      <c r="R85" s="82"/>
      <c r="S85" s="82"/>
      <c r="T85" s="85">
        <f>SUM(T62:T73)</f>
        <v>0</v>
      </c>
      <c r="X85" s="188"/>
    </row>
    <row r="86" spans="1:24" s="24" customFormat="1" ht="15.75" customHeight="1" thickBot="1" x14ac:dyDescent="0.3">
      <c r="A86" s="202" t="s">
        <v>111</v>
      </c>
      <c r="B86" s="203"/>
      <c r="C86" s="203"/>
      <c r="D86" s="79"/>
      <c r="E86" s="80"/>
      <c r="F86" s="81"/>
      <c r="G86" s="80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3">
        <f>T85+T60+T39</f>
        <v>49692.01</v>
      </c>
      <c r="X86" s="188"/>
    </row>
    <row r="87" spans="1:24" s="24" customFormat="1" ht="15.75" customHeight="1" x14ac:dyDescent="0.25">
      <c r="A87" s="13" t="s">
        <v>23</v>
      </c>
      <c r="B87" s="39"/>
      <c r="C87" s="42"/>
      <c r="D87" s="93"/>
      <c r="E87" s="94"/>
      <c r="F87" s="46"/>
      <c r="G87" s="45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14"/>
      <c r="X87" s="188"/>
    </row>
    <row r="88" spans="1:24" ht="15.75" customHeight="1" x14ac:dyDescent="0.25">
      <c r="A88" s="182" t="s">
        <v>195</v>
      </c>
      <c r="B88" s="40"/>
      <c r="C88" s="91"/>
      <c r="D88" s="92"/>
      <c r="E88" s="88"/>
      <c r="F88" s="31"/>
      <c r="G88" s="30"/>
      <c r="H88" s="33"/>
      <c r="I88" s="33"/>
      <c r="J88" s="33"/>
      <c r="K88" s="33"/>
      <c r="L88" s="33"/>
      <c r="M88" s="33"/>
      <c r="N88" s="33">
        <v>1</v>
      </c>
      <c r="O88" s="33">
        <v>1</v>
      </c>
      <c r="P88" s="33">
        <v>1</v>
      </c>
      <c r="Q88" s="33">
        <v>1</v>
      </c>
      <c r="R88" s="33">
        <v>1</v>
      </c>
      <c r="S88" s="33">
        <v>1</v>
      </c>
      <c r="T88" s="180">
        <v>7500</v>
      </c>
      <c r="U88" s="15"/>
      <c r="V88" s="15"/>
      <c r="X88" s="188"/>
    </row>
    <row r="89" spans="1:24" ht="15.75" customHeight="1" x14ac:dyDescent="0.25">
      <c r="A89" s="182" t="s">
        <v>196</v>
      </c>
      <c r="B89" s="86"/>
      <c r="C89" s="90"/>
      <c r="D89" s="44"/>
      <c r="E89" s="30"/>
      <c r="F89" s="31"/>
      <c r="G89" s="30"/>
      <c r="H89" s="33"/>
      <c r="I89" s="33"/>
      <c r="J89" s="33"/>
      <c r="K89" s="33"/>
      <c r="L89" s="33"/>
      <c r="M89" s="33"/>
      <c r="N89" s="33">
        <v>2</v>
      </c>
      <c r="O89" s="33">
        <v>2</v>
      </c>
      <c r="P89" s="33">
        <v>2</v>
      </c>
      <c r="Q89" s="33">
        <v>2</v>
      </c>
      <c r="R89" s="33">
        <v>2</v>
      </c>
      <c r="S89" s="33">
        <v>2</v>
      </c>
      <c r="T89" s="181">
        <v>4800</v>
      </c>
      <c r="U89" s="15"/>
      <c r="V89" s="15"/>
      <c r="X89" s="188"/>
    </row>
    <row r="90" spans="1:24" s="183" customFormat="1" ht="15.75" customHeight="1" x14ac:dyDescent="0.25">
      <c r="A90" s="187" t="s">
        <v>202</v>
      </c>
      <c r="B90" s="86"/>
      <c r="C90" s="90"/>
      <c r="D90" s="44"/>
      <c r="E90" s="185"/>
      <c r="F90" s="186"/>
      <c r="G90" s="185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181">
        <f>17*4*6</f>
        <v>408</v>
      </c>
      <c r="U90" s="15"/>
      <c r="V90" s="15"/>
      <c r="X90" s="188"/>
    </row>
    <row r="91" spans="1:24" s="183" customFormat="1" ht="15.75" customHeight="1" x14ac:dyDescent="0.25">
      <c r="A91" s="187" t="s">
        <v>203</v>
      </c>
      <c r="B91" s="86"/>
      <c r="C91" s="90"/>
      <c r="D91" s="44"/>
      <c r="E91" s="185"/>
      <c r="F91" s="186"/>
      <c r="G91" s="185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181">
        <v>100</v>
      </c>
      <c r="U91" s="15"/>
      <c r="V91" s="15"/>
      <c r="X91" s="188"/>
    </row>
    <row r="92" spans="1:24" ht="15.75" customHeight="1" x14ac:dyDescent="0.25">
      <c r="A92" s="16" t="s">
        <v>24</v>
      </c>
      <c r="B92" s="87"/>
      <c r="C92" s="43"/>
      <c r="D92" s="88"/>
      <c r="E92" s="30"/>
      <c r="F92" s="31"/>
      <c r="G92" s="30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12"/>
      <c r="V92" s="15"/>
      <c r="X92" s="188"/>
    </row>
    <row r="93" spans="1:24" ht="15.75" customHeight="1" thickBot="1" x14ac:dyDescent="0.3">
      <c r="A93" s="17"/>
      <c r="B93" s="41"/>
      <c r="C93" s="89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18"/>
    </row>
    <row r="94" spans="1:24" ht="15.75" customHeight="1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1" t="s">
        <v>25</v>
      </c>
      <c r="T94" s="19">
        <f>SUM(T86:T93)</f>
        <v>62500.01</v>
      </c>
    </row>
    <row r="95" spans="1:24" ht="15.75" customHeight="1" x14ac:dyDescent="0.2"/>
    <row r="96" spans="1:24" ht="15.75" customHeight="1" x14ac:dyDescent="0.25">
      <c r="D96" s="192"/>
      <c r="E96" s="194"/>
      <c r="F96" s="96"/>
      <c r="G96" s="97"/>
      <c r="H96" s="194"/>
      <c r="I96" s="98"/>
      <c r="J96" s="99"/>
      <c r="K96" s="99"/>
      <c r="L96" s="99"/>
      <c r="M96" s="99"/>
      <c r="N96" s="99"/>
      <c r="O96" s="99"/>
      <c r="P96" s="99"/>
      <c r="Q96" s="99"/>
      <c r="R96" s="100"/>
    </row>
    <row r="97" spans="4:18" ht="15.75" customHeight="1" x14ac:dyDescent="0.2">
      <c r="D97" s="192"/>
      <c r="E97" s="194"/>
      <c r="F97" s="101"/>
      <c r="G97" s="102"/>
      <c r="H97" s="194"/>
      <c r="I97" s="103"/>
      <c r="J97" s="104"/>
      <c r="K97" s="104"/>
      <c r="L97" s="105"/>
      <c r="M97" s="105"/>
      <c r="N97" s="105"/>
      <c r="O97" s="105"/>
      <c r="P97" s="105"/>
      <c r="Q97" s="104"/>
      <c r="R97" s="106"/>
    </row>
    <row r="98" spans="4:18" ht="15.75" customHeight="1" x14ac:dyDescent="0.2">
      <c r="D98" s="192"/>
      <c r="E98" s="194"/>
      <c r="F98" s="107"/>
      <c r="G98" s="108"/>
      <c r="H98" s="194"/>
      <c r="I98" s="109"/>
      <c r="J98" s="110"/>
      <c r="K98" s="110"/>
      <c r="L98" s="110"/>
      <c r="M98" s="110"/>
      <c r="N98" s="110"/>
      <c r="O98" s="110"/>
      <c r="P98" s="110"/>
      <c r="Q98" s="110"/>
      <c r="R98" s="111"/>
    </row>
    <row r="99" spans="4:18" ht="15.75" customHeight="1" x14ac:dyDescent="0.25">
      <c r="D99" s="192"/>
      <c r="E99" s="194"/>
      <c r="F99" s="96"/>
      <c r="G99" s="97"/>
      <c r="H99" s="196"/>
      <c r="I99" s="98"/>
      <c r="J99" s="99"/>
      <c r="K99" s="99"/>
      <c r="L99" s="99"/>
      <c r="M99" s="104"/>
      <c r="N99" s="99"/>
      <c r="O99" s="104"/>
      <c r="P99" s="104"/>
      <c r="Q99" s="104"/>
      <c r="R99" s="112"/>
    </row>
    <row r="100" spans="4:18" ht="15.75" customHeight="1" x14ac:dyDescent="0.2">
      <c r="D100" s="192"/>
      <c r="E100" s="195"/>
      <c r="F100" s="101"/>
      <c r="G100" s="102"/>
      <c r="H100" s="196"/>
      <c r="I100" s="103"/>
      <c r="J100" s="104"/>
      <c r="K100" s="104"/>
      <c r="L100" s="104"/>
      <c r="M100" s="104"/>
      <c r="N100" s="104"/>
      <c r="O100" s="104"/>
      <c r="P100" s="104"/>
      <c r="Q100" s="104"/>
      <c r="R100" s="113"/>
    </row>
    <row r="101" spans="4:18" ht="15.75" customHeight="1" x14ac:dyDescent="0.2">
      <c r="D101" s="192"/>
      <c r="E101" s="195"/>
      <c r="F101" s="101"/>
      <c r="G101" s="102"/>
      <c r="H101" s="196"/>
      <c r="I101" s="103"/>
      <c r="J101" s="105"/>
      <c r="K101" s="105"/>
      <c r="L101" s="105"/>
      <c r="M101" s="105"/>
      <c r="N101" s="105"/>
      <c r="O101" s="105"/>
      <c r="P101" s="105"/>
      <c r="Q101" s="105"/>
      <c r="R101" s="114"/>
    </row>
    <row r="102" spans="4:18" ht="15.75" customHeight="1" x14ac:dyDescent="0.2">
      <c r="D102" s="192"/>
      <c r="E102" s="195"/>
      <c r="F102" s="107"/>
      <c r="G102" s="108"/>
      <c r="H102" s="196"/>
      <c r="I102" s="109"/>
      <c r="J102" s="115"/>
      <c r="K102" s="115"/>
      <c r="L102" s="115"/>
      <c r="M102" s="110"/>
      <c r="N102" s="110"/>
      <c r="O102" s="115"/>
      <c r="P102" s="115"/>
      <c r="Q102" s="115"/>
      <c r="R102" s="116"/>
    </row>
    <row r="103" spans="4:18" ht="15.75" customHeight="1" x14ac:dyDescent="0.25">
      <c r="D103" s="192"/>
      <c r="E103" s="194"/>
      <c r="F103" s="96"/>
      <c r="G103" s="97"/>
      <c r="H103" s="194"/>
      <c r="I103" s="98"/>
      <c r="J103" s="99"/>
      <c r="K103" s="99"/>
      <c r="L103" s="99"/>
      <c r="M103" s="104"/>
      <c r="N103" s="99"/>
      <c r="O103" s="104"/>
      <c r="P103" s="104"/>
      <c r="Q103" s="104"/>
      <c r="R103" s="100"/>
    </row>
    <row r="104" spans="4:18" ht="15.75" customHeight="1" x14ac:dyDescent="0.2">
      <c r="D104" s="192"/>
      <c r="E104" s="194"/>
      <c r="F104" s="101"/>
      <c r="G104" s="102"/>
      <c r="H104" s="194"/>
      <c r="I104" s="103"/>
      <c r="J104" s="104"/>
      <c r="K104" s="104"/>
      <c r="L104" s="105"/>
      <c r="M104" s="105"/>
      <c r="N104" s="105"/>
      <c r="O104" s="105"/>
      <c r="P104" s="105"/>
      <c r="Q104" s="104"/>
      <c r="R104" s="106"/>
    </row>
    <row r="105" spans="4:18" ht="15.75" customHeight="1" x14ac:dyDescent="0.2">
      <c r="D105" s="192"/>
      <c r="E105" s="194"/>
      <c r="F105" s="107"/>
      <c r="G105" s="108"/>
      <c r="H105" s="194"/>
      <c r="I105" s="109"/>
      <c r="J105" s="110"/>
      <c r="K105" s="110"/>
      <c r="L105" s="110"/>
      <c r="M105" s="110"/>
      <c r="N105" s="110"/>
      <c r="O105" s="110"/>
      <c r="P105" s="110"/>
      <c r="Q105" s="110"/>
      <c r="R105" s="111"/>
    </row>
    <row r="106" spans="4:18" ht="15.75" customHeight="1" x14ac:dyDescent="0.2">
      <c r="D106" s="193"/>
      <c r="E106" s="197"/>
      <c r="F106" s="117"/>
      <c r="G106" s="108"/>
      <c r="H106" s="118"/>
      <c r="I106" s="119"/>
      <c r="J106" s="110"/>
      <c r="K106" s="110"/>
      <c r="L106" s="110"/>
      <c r="M106" s="110"/>
      <c r="N106" s="110"/>
      <c r="O106" s="110"/>
      <c r="P106" s="110"/>
      <c r="Q106" s="110"/>
      <c r="R106" s="111"/>
    </row>
    <row r="107" spans="4:18" ht="15.75" customHeight="1" x14ac:dyDescent="0.2"/>
    <row r="108" spans="4:18" ht="15.75" customHeight="1" x14ac:dyDescent="0.2"/>
    <row r="109" spans="4:18" ht="15.75" customHeight="1" x14ac:dyDescent="0.2"/>
    <row r="110" spans="4:18" ht="15.75" customHeight="1" x14ac:dyDescent="0.2"/>
    <row r="111" spans="4:18" ht="15.75" customHeight="1" x14ac:dyDescent="0.2"/>
    <row r="112" spans="4:18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</sheetData>
  <mergeCells count="69">
    <mergeCell ref="B82:B84"/>
    <mergeCell ref="A82:A84"/>
    <mergeCell ref="A61:T61"/>
    <mergeCell ref="D57:D59"/>
    <mergeCell ref="E57:E59"/>
    <mergeCell ref="A60:B60"/>
    <mergeCell ref="B77:B81"/>
    <mergeCell ref="A62:A81"/>
    <mergeCell ref="E13:E22"/>
    <mergeCell ref="E11:E12"/>
    <mergeCell ref="G11:G12"/>
    <mergeCell ref="F11:F12"/>
    <mergeCell ref="D23:D28"/>
    <mergeCell ref="E23:E28"/>
    <mergeCell ref="D13:D22"/>
    <mergeCell ref="B13:B15"/>
    <mergeCell ref="B16:B18"/>
    <mergeCell ref="B19:B22"/>
    <mergeCell ref="A13:A22"/>
    <mergeCell ref="A4:T4"/>
    <mergeCell ref="H11:S11"/>
    <mergeCell ref="C8:T8"/>
    <mergeCell ref="A5:T5"/>
    <mergeCell ref="A7:T7"/>
    <mergeCell ref="A9:T9"/>
    <mergeCell ref="C11:C12"/>
    <mergeCell ref="D11:D12"/>
    <mergeCell ref="A11:A12"/>
    <mergeCell ref="B11:B12"/>
    <mergeCell ref="A10:T10"/>
    <mergeCell ref="T11:T12"/>
    <mergeCell ref="D53:D56"/>
    <mergeCell ref="E53:E56"/>
    <mergeCell ref="B46:B52"/>
    <mergeCell ref="B29:B33"/>
    <mergeCell ref="B34:B38"/>
    <mergeCell ref="A41:A52"/>
    <mergeCell ref="D29:D38"/>
    <mergeCell ref="E29:E38"/>
    <mergeCell ref="E41:E52"/>
    <mergeCell ref="D41:D52"/>
    <mergeCell ref="A85:B85"/>
    <mergeCell ref="A39:B39"/>
    <mergeCell ref="A86:C86"/>
    <mergeCell ref="A23:A28"/>
    <mergeCell ref="B41:B45"/>
    <mergeCell ref="A29:A38"/>
    <mergeCell ref="B23:B25"/>
    <mergeCell ref="B26:B28"/>
    <mergeCell ref="A57:A59"/>
    <mergeCell ref="B57:B59"/>
    <mergeCell ref="B62:B65"/>
    <mergeCell ref="B66:B68"/>
    <mergeCell ref="B69:B76"/>
    <mergeCell ref="B53:B56"/>
    <mergeCell ref="A53:A56"/>
    <mergeCell ref="B40:T40"/>
    <mergeCell ref="X68:X92"/>
    <mergeCell ref="E62:E68"/>
    <mergeCell ref="E69:E81"/>
    <mergeCell ref="E82:E84"/>
    <mergeCell ref="D96:D106"/>
    <mergeCell ref="E96:E98"/>
    <mergeCell ref="H96:H98"/>
    <mergeCell ref="E99:E102"/>
    <mergeCell ref="H99:H102"/>
    <mergeCell ref="E103:E106"/>
    <mergeCell ref="H103:H105"/>
    <mergeCell ref="D62:D84"/>
  </mergeCells>
  <pageMargins left="0.51181102362204722" right="0.31496062992125984" top="0.55118110236220474" bottom="0.35433070866141736" header="0" footer="0"/>
  <pageSetup paperSize="9"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00"/>
  <sheetViews>
    <sheetView workbookViewId="0"/>
  </sheetViews>
  <sheetFormatPr baseColWidth="10" defaultColWidth="12.625" defaultRowHeight="15" customHeight="1" x14ac:dyDescent="0.2"/>
  <cols>
    <col min="1" max="1" width="24.625" customWidth="1"/>
    <col min="2" max="2" width="9.375" customWidth="1"/>
    <col min="3" max="3" width="11.5" customWidth="1"/>
    <col min="4" max="4" width="35.875" customWidth="1"/>
    <col min="5" max="5" width="9.625" customWidth="1"/>
    <col min="6" max="6" width="8.25" customWidth="1"/>
    <col min="7" max="7" width="12.75" customWidth="1"/>
    <col min="8" max="8" width="24.25" customWidth="1"/>
    <col min="9" max="26" width="9.375" customWidth="1"/>
  </cols>
  <sheetData>
    <row r="1" spans="1:8" x14ac:dyDescent="0.25">
      <c r="A1" s="1"/>
    </row>
    <row r="3" spans="1:8" x14ac:dyDescent="0.25">
      <c r="A3" s="2"/>
      <c r="B3" s="2"/>
      <c r="C3" s="2"/>
      <c r="D3" s="2"/>
      <c r="E3" s="2"/>
      <c r="F3" s="2"/>
      <c r="G3" s="2"/>
      <c r="H3" s="2"/>
    </row>
    <row r="4" spans="1:8" x14ac:dyDescent="0.25">
      <c r="F4" s="4"/>
    </row>
    <row r="5" spans="1:8" x14ac:dyDescent="0.25">
      <c r="F5" s="4"/>
    </row>
    <row r="6" spans="1:8" x14ac:dyDescent="0.25">
      <c r="F6" s="4"/>
    </row>
    <row r="7" spans="1:8" x14ac:dyDescent="0.25">
      <c r="F7" s="4"/>
    </row>
    <row r="8" spans="1:8" x14ac:dyDescent="0.25">
      <c r="F8" s="4"/>
    </row>
    <row r="9" spans="1:8" x14ac:dyDescent="0.25">
      <c r="F9" s="4"/>
    </row>
    <row r="10" spans="1:8" x14ac:dyDescent="0.25">
      <c r="F10" s="4"/>
    </row>
    <row r="11" spans="1:8" x14ac:dyDescent="0.25">
      <c r="F11" s="4"/>
    </row>
    <row r="12" spans="1:8" x14ac:dyDescent="0.25">
      <c r="F12" s="4"/>
    </row>
    <row r="13" spans="1:8" x14ac:dyDescent="0.25">
      <c r="F13" s="4"/>
    </row>
    <row r="14" spans="1:8" x14ac:dyDescent="0.25">
      <c r="F14" s="4"/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0"/>
  <sheetViews>
    <sheetView workbookViewId="0"/>
  </sheetViews>
  <sheetFormatPr baseColWidth="10" defaultColWidth="12.625" defaultRowHeight="15" customHeight="1" x14ac:dyDescent="0.2"/>
  <cols>
    <col min="1" max="26" width="9.375" customWidth="1"/>
  </cols>
  <sheetData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Sonia Leon</dc:creator>
  <cp:lastModifiedBy>intel</cp:lastModifiedBy>
  <dcterms:created xsi:type="dcterms:W3CDTF">2019-10-21T07:06:09Z</dcterms:created>
  <dcterms:modified xsi:type="dcterms:W3CDTF">2020-12-29T12:59:32Z</dcterms:modified>
</cp:coreProperties>
</file>